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共有ドライブ\認定臨床研究審査委員会\02 委員会開催\2026年度\"/>
    </mc:Choice>
  </mc:AlternateContent>
  <xr:revisionPtr revIDLastSave="0" documentId="13_ncr:1_{7EDD3345-8C97-4E0B-AE00-B63E7BD2FD9C}" xr6:coauthVersionLast="47" xr6:coauthVersionMax="47" xr10:uidLastSave="{00000000-0000-0000-0000-000000000000}"/>
  <bookViews>
    <workbookView xWindow="20544" yWindow="0" windowWidth="20832" windowHeight="16656" xr2:uid="{58B0A822-8C5D-401A-A594-B49A490C6BCF}"/>
  </bookViews>
  <sheets>
    <sheet name="2026年度審査結果通知一覧" sheetId="3" r:id="rId1"/>
  </sheets>
  <externalReferences>
    <externalReference r:id="rId2"/>
  </externalReferences>
  <definedNames>
    <definedName name="_xlnm._FilterDatabase" localSheetId="0" hidden="1">'2026年度審査結果通知一覧'!$A$1:$K$66</definedName>
    <definedName name="_xlnm.Print_Area" localSheetId="0">'2026年度審査結果通知一覧'!$B$1:$I$67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67" i="3" l="1"/>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J5" i="3"/>
  <c r="J4" i="3"/>
  <c r="J3" i="3"/>
  <c r="J2" i="3"/>
</calcChain>
</file>

<file path=xl/sharedStrings.xml><?xml version="1.0" encoding="utf-8"?>
<sst xmlns="http://schemas.openxmlformats.org/spreadsheetml/2006/main" count="406" uniqueCount="207">
  <si>
    <t>受付日</t>
  </si>
  <si>
    <t>受付番号</t>
  </si>
  <si>
    <t>申請
種類</t>
  </si>
  <si>
    <t>診療科</t>
  </si>
  <si>
    <t>統括管理者</t>
    <rPh sb="0" eb="5">
      <t>トウカツカンリシャ</t>
    </rPh>
    <phoneticPr fontId="4"/>
  </si>
  <si>
    <t>課題名</t>
  </si>
  <si>
    <t>委員会
審査日</t>
  </si>
  <si>
    <t>判定</t>
  </si>
  <si>
    <t>通知日</t>
  </si>
  <si>
    <t>その他メモ</t>
  </si>
  <si>
    <t>早期胃癌に対するセンチネルリンパ節を指標としたリンパ節転移診断と個別化手術の有用性に関する臨床試験</t>
  </si>
  <si>
    <t>放射線科学（診断）</t>
  </si>
  <si>
    <t>高齢者臨床病期IB-Ⅲ 食道癌に対するPaclitaxelと放射線同時併用療法(PTX-RT)の第Ⅰ/Ⅱ相試験</t>
  </si>
  <si>
    <t>血管壁の18F-NaFおよび18F-FDG集積を指標とした大動脈瘤患者の予後予測に関する臨床研究</t>
  </si>
  <si>
    <t>認知症の病態メカニズム解明と創薬標的創出のための臨床研究</t>
  </si>
  <si>
    <t>国際共同多施設での胚細胞腫瘍低リスク患者に対する積極的サーベイランス第3相試験並びに標準リスクの小児及び成人患者に対するカルボプラチンとシスプラチンのランダム化比較試験；AGCT1531</t>
  </si>
  <si>
    <t>眼科学</t>
  </si>
  <si>
    <t>疾病等報告</t>
  </si>
  <si>
    <t>内科学（消化器）</t>
  </si>
  <si>
    <t>伊苅 裕二</t>
  </si>
  <si>
    <t>内科学（リウマチ・膠原病）</t>
  </si>
  <si>
    <t>平田 賢郎</t>
  </si>
  <si>
    <t>救急医学</t>
  </si>
  <si>
    <t>精神・神経科学</t>
  </si>
  <si>
    <t>終了通知</t>
  </si>
  <si>
    <t>東海大学</t>
  </si>
  <si>
    <t>金子 祐子</t>
  </si>
  <si>
    <t>新規
（初回）</t>
  </si>
  <si>
    <t>ループス腎炎に対するタクロリムスとミコフェノール酸モフェチルの有効性と安全性に関する研究</t>
  </si>
  <si>
    <t>陣崎 雅弘</t>
  </si>
  <si>
    <t>外科学（小児）</t>
  </si>
  <si>
    <t>中本 伸宏</t>
  </si>
  <si>
    <t>ST上昇型急性心筋梗塞に対するエキシマレーザー冠動脈形成術が心筋サルべージに与える影響</t>
  </si>
  <si>
    <t>子宮体癌／子宮内膜異型増殖症に対する妊孕性温存治療後の子宮内再発に対する反復高用量黄体ホルモン療法に関する第 II 相試験</t>
  </si>
  <si>
    <t>産婦人科学（婦人科）</t>
  </si>
  <si>
    <t>医学部腫瘍センター</t>
  </si>
  <si>
    <t xml:space="preserve">	外科学（一般・消化器）</t>
  </si>
  <si>
    <t>山上 亘</t>
  </si>
  <si>
    <t>外科学（呼吸器）</t>
  </si>
  <si>
    <t>朝倉 啓介</t>
  </si>
  <si>
    <t>胸部悪性腫瘍に対する経皮的凍結融解壊死療法の有効性・安全性に関する研究</t>
  </si>
  <si>
    <t>伊東 大介</t>
  </si>
  <si>
    <t>中島 振一郎</t>
  </si>
  <si>
    <t>メトトレキサートの効果が不十分な関節リウマチ患者におけるフィルゴチニブ追加とフィルゴチニブへの切替の有効性と安全性に関する多施設共同ランダム化比較試験（FAITHFUL Study）</t>
  </si>
  <si>
    <t>アルコール使用障害に対するtheta burst stimulationによる
次世代ニューロモデュレーション治療法の開発とその治療メカニズムの解明</t>
    <phoneticPr fontId="4"/>
  </si>
  <si>
    <t>感染症学</t>
  </si>
  <si>
    <t>糖尿病・血液透析患者を対象とした帯状疱疹ワクチンの免疫学的検討</t>
  </si>
  <si>
    <t>原発性硬化性胆管炎に対するDL-アラニンの有用性の検討</t>
  </si>
  <si>
    <t>金子 祐子</t>
    <phoneticPr fontId="4"/>
  </si>
  <si>
    <t>平田 賢郎</t>
    <phoneticPr fontId="4"/>
  </si>
  <si>
    <t>承認</t>
    <rPh sb="0" eb="2">
      <t>ショウニン</t>
    </rPh>
    <phoneticPr fontId="2"/>
  </si>
  <si>
    <t>変更
（初回）</t>
    <rPh sb="0" eb="2">
      <t>ヘンコウ</t>
    </rPh>
    <rPh sb="4" eb="6">
      <t>ショカイ</t>
    </rPh>
    <phoneticPr fontId="4"/>
  </si>
  <si>
    <t>内科学（神経）</t>
  </si>
  <si>
    <t>疾病等報告</t>
    <rPh sb="0" eb="5">
      <t>シッペイトウホウコク</t>
    </rPh>
    <phoneticPr fontId="4"/>
  </si>
  <si>
    <t>内科学（リウマチ・膠原病）</t>
    <phoneticPr fontId="4"/>
  </si>
  <si>
    <t>承認
（簡便な審査）</t>
    <rPh sb="0" eb="2">
      <t>ショウニン</t>
    </rPh>
    <rPh sb="4" eb="6">
      <t>カンベン</t>
    </rPh>
    <rPh sb="7" eb="9">
      <t>シンサ</t>
    </rPh>
    <phoneticPr fontId="2"/>
  </si>
  <si>
    <t>藤野 明浩</t>
  </si>
  <si>
    <t>定期報告
（再審査）</t>
    <rPh sb="0" eb="4">
      <t>テイキホウコク</t>
    </rPh>
    <rPh sb="6" eb="9">
      <t>サイシンサ</t>
    </rPh>
    <phoneticPr fontId="4"/>
  </si>
  <si>
    <t>内科学（神経）</t>
    <phoneticPr fontId="4"/>
  </si>
  <si>
    <t>伊東 大介</t>
    <phoneticPr fontId="4"/>
  </si>
  <si>
    <t>外科学（心臓血管）</t>
    <phoneticPr fontId="4"/>
  </si>
  <si>
    <t>志水 秀行</t>
    <phoneticPr fontId="4"/>
  </si>
  <si>
    <t>内科学（呼吸器）</t>
    <phoneticPr fontId="4"/>
  </si>
  <si>
    <t>定期報告</t>
    <rPh sb="0" eb="4">
      <t>テイキホウコク</t>
    </rPh>
    <phoneticPr fontId="4"/>
  </si>
  <si>
    <t>精神・神経科学</t>
    <phoneticPr fontId="4"/>
  </si>
  <si>
    <t>内田 裕之</t>
    <phoneticPr fontId="4"/>
  </si>
  <si>
    <t>救急医学</t>
    <phoneticPr fontId="4"/>
  </si>
  <si>
    <t>山元 良</t>
    <phoneticPr fontId="4"/>
  </si>
  <si>
    <t>敗血症治療評価に関するアダプティブプラットフォーム試験</t>
    <phoneticPr fontId="4"/>
  </si>
  <si>
    <t>新規
（再審査）</t>
    <rPh sb="4" eb="7">
      <t>サイシンサ</t>
    </rPh>
    <phoneticPr fontId="4"/>
  </si>
  <si>
    <t>外科学（一般・消化器）</t>
    <phoneticPr fontId="4"/>
  </si>
  <si>
    <t>経カテーテル大動脈弁留置術施行患者における術後アスピリン単独投与に比較した場合の抗血栓薬非投与の非劣性を検証する無作為化比較試験</t>
    <phoneticPr fontId="4"/>
  </si>
  <si>
    <t>皮膚科学</t>
    <rPh sb="0" eb="4">
      <t>ヒフカガク</t>
    </rPh>
    <phoneticPr fontId="4"/>
  </si>
  <si>
    <t>舩越 建</t>
    <phoneticPr fontId="4"/>
  </si>
  <si>
    <t>KIT遺伝子変異のある進行期悪性黒色腫に対するKIT阻害薬、抗PD-1抗体併用療法の第I/II相臨床試験</t>
    <phoneticPr fontId="4"/>
  </si>
  <si>
    <t>敗血症治療評価に関するアダプティブプラットフォーム試験</t>
  </si>
  <si>
    <t>内科学（消化器）</t>
    <phoneticPr fontId="4"/>
  </si>
  <si>
    <t>中本 伸宏</t>
    <phoneticPr fontId="4"/>
  </si>
  <si>
    <t>医学部腫瘍センター</t>
    <phoneticPr fontId="4"/>
  </si>
  <si>
    <t>認知症の病態メカニズム解明と創薬標的創出のための臨床研究</t>
    <phoneticPr fontId="4"/>
  </si>
  <si>
    <t>生物学的製剤投与中の成人重症喘息患者を対象としたオマリズマブへの切り替え効果検証試験</t>
    <phoneticPr fontId="4"/>
  </si>
  <si>
    <t>治療抵抗性うつ病に対するシロシビン療法の安全性と効果の検討：単群オープンラベル試験</t>
    <phoneticPr fontId="4"/>
  </si>
  <si>
    <t>その他報告</t>
    <rPh sb="2" eb="3">
      <t>タ</t>
    </rPh>
    <rPh sb="3" eb="5">
      <t>ホウコク</t>
    </rPh>
    <phoneticPr fontId="4"/>
  </si>
  <si>
    <t>感染症学</t>
    <phoneticPr fontId="4"/>
  </si>
  <si>
    <t>糖尿病・血液透析患者を対象とした帯状疱疹ワクチンの免疫学的検討</t>
    <phoneticPr fontId="4"/>
  </si>
  <si>
    <t>Endurant ステントグラフトシステムと Excluder endoprosthesis の比較：瘤径縮小に関する国際共同、前向き、無作為化臨床研究（ADVANCE 研究）</t>
    <phoneticPr fontId="4"/>
  </si>
  <si>
    <t>メトトレキサートの効果が不十分な関節リウマチ患者におけるフィルゴチニブ追加とフィルゴチニブへの切替の有効性と安全性に関する多施設共同ランダム化比較試験（FAITHFUL Study）</t>
    <phoneticPr fontId="4"/>
  </si>
  <si>
    <t>伊苅 裕二</t>
    <phoneticPr fontId="4"/>
  </si>
  <si>
    <t>ST上昇型急性心筋梗塞に対するエキシマレーザー冠動脈形成術が心筋サルべージに与える影響</t>
    <phoneticPr fontId="4"/>
  </si>
  <si>
    <t>疾病等報告</t>
    <phoneticPr fontId="4"/>
  </si>
  <si>
    <t>原発性硬化性胆管炎に対するDL-アラニンの有用性の検討</t>
    <phoneticPr fontId="4"/>
  </si>
  <si>
    <t>終了通知</t>
    <phoneticPr fontId="4"/>
  </si>
  <si>
    <t>外傷性脳損傷に対するペランパネルの神経保護作用を期待したdrug repositioning：第二相多施設共同ランダム化比較試験</t>
  </si>
  <si>
    <t>中島 振一郎</t>
    <phoneticPr fontId="4"/>
  </si>
  <si>
    <t>アルコール使用障害に対するtheta burst stimulationによる次世代ニューロモデュレーション治療法の開発とその治療メカニズムの解明</t>
    <phoneticPr fontId="4"/>
  </si>
  <si>
    <t>ループス腎炎に対するタクロリムスとミコフェノール酸モフェチルの有効性と安全性に関する研究</t>
    <phoneticPr fontId="4"/>
  </si>
  <si>
    <t>終了通知</t>
    <rPh sb="0" eb="2">
      <t>シュウリョウ</t>
    </rPh>
    <rPh sb="2" eb="4">
      <t>ツウチ</t>
    </rPh>
    <phoneticPr fontId="4"/>
  </si>
  <si>
    <t>東海大学</t>
    <phoneticPr fontId="4"/>
  </si>
  <si>
    <t>外傷性脳損傷に対するペランパネルの神経保護作用を期待したdrug repositioning：第二相多施設共同ランダム化比較試験</t>
    <phoneticPr fontId="4"/>
  </si>
  <si>
    <t>継続審査（再審査）</t>
    <rPh sb="0" eb="4">
      <t>ケイゾクシンサ</t>
    </rPh>
    <rPh sb="5" eb="8">
      <t>サイシンサ</t>
    </rPh>
    <phoneticPr fontId="2"/>
  </si>
  <si>
    <t>継続審査（簡便な審査）</t>
    <rPh sb="0" eb="4">
      <t>ケイゾクシンサ</t>
    </rPh>
    <rPh sb="5" eb="7">
      <t>カンベン</t>
    </rPh>
    <rPh sb="8" eb="10">
      <t>シンサ</t>
    </rPh>
    <phoneticPr fontId="2"/>
  </si>
  <si>
    <t>山元 良</t>
  </si>
  <si>
    <t>変更
（再審査）</t>
    <rPh sb="0" eb="2">
      <t>ヘンコウ</t>
    </rPh>
    <rPh sb="4" eb="7">
      <t>サイシンサ</t>
    </rPh>
    <phoneticPr fontId="4"/>
  </si>
  <si>
    <t>その他報告</t>
    <phoneticPr fontId="4"/>
  </si>
  <si>
    <t>早期胃癌に対するセンチネルリンパ節を指標としたリンパ節転移診断と個別化手術の有用性に関する臨床試験</t>
    <phoneticPr fontId="4"/>
  </si>
  <si>
    <t>切除可能進行食道扁平上皮癌 [cT1N1-3M0-1(M1は鎖骨上リンパ節転移陽性によるM1のみ許容), cT2-3N0-3M0-1 (M1は鎖骨上リンパ節転移陽性によるM1のみ許容)] を対象とした5-FU+ロイコボリン＋オキサリプラチン＋ドセタキセル（FOLFOX+DTX）の併用療法による術前補助化学療法の第II相試験</t>
    <phoneticPr fontId="4"/>
  </si>
  <si>
    <t>新規
（初回）</t>
    <rPh sb="4" eb="6">
      <t>ショカイ</t>
    </rPh>
    <phoneticPr fontId="4"/>
  </si>
  <si>
    <t>―</t>
    <phoneticPr fontId="4"/>
  </si>
  <si>
    <t>西日本がん研究機構（WJOG）</t>
    <phoneticPr fontId="4"/>
  </si>
  <si>
    <t>抗PD-1抗体薬未投与の切除不能進行再発胃腺癌もしくは食道胃接合部腺癌に対する3次治療以降のFTD/TPI + Nivolumab併用療法の単群第II相試験（ANTIEqUE Study：WJOG21525G）</t>
    <phoneticPr fontId="4"/>
  </si>
  <si>
    <t>菊池 潤</t>
    <phoneticPr fontId="4"/>
  </si>
  <si>
    <t>N20254001-1再</t>
    <rPh sb="11" eb="12">
      <t>サイ</t>
    </rPh>
    <phoneticPr fontId="8"/>
  </si>
  <si>
    <t>新規
（再審査）</t>
    <rPh sb="4" eb="7">
      <t>サイシンサ</t>
    </rPh>
    <phoneticPr fontId="8"/>
  </si>
  <si>
    <t>―</t>
  </si>
  <si>
    <t>西日本がん研究機構（WJOG）</t>
  </si>
  <si>
    <t>抗PD-1抗体薬未投与の切除不能進行再発胃腺癌もしくは食道胃接合部腺癌に対する3次治療以降のFTD/TPI + Nivolumab併用療法の単群第II相試験（ANTIEqUE Study：WJOG21525G）</t>
  </si>
  <si>
    <t>N20230001-6再</t>
    <rPh sb="11" eb="12">
      <t>サイ</t>
    </rPh>
    <phoneticPr fontId="4"/>
  </si>
  <si>
    <t>N20170237-31再</t>
    <phoneticPr fontId="4"/>
  </si>
  <si>
    <t>N20240005-3</t>
    <phoneticPr fontId="4"/>
  </si>
  <si>
    <t>変更
（初回）</t>
    <rPh sb="4" eb="6">
      <t>ショカイ</t>
    </rPh>
    <phoneticPr fontId="4"/>
  </si>
  <si>
    <t>伴 紀充</t>
    <phoneticPr fontId="4"/>
  </si>
  <si>
    <t>網膜色素変性に対するバイオレットライトの安全性に関する臨床研究</t>
    <phoneticPr fontId="4"/>
  </si>
  <si>
    <t>Ｎ20150317-17</t>
    <phoneticPr fontId="4"/>
  </si>
  <si>
    <t>高齢者臨床病期IB-Ⅲ 食道癌に対するPaclitaxelと放射線同時併用療法(PTX-RT)の第Ⅰ/Ⅱ相試験</t>
    <phoneticPr fontId="4"/>
  </si>
  <si>
    <t>N20188001-25</t>
    <phoneticPr fontId="4"/>
  </si>
  <si>
    <t>N20220005-14</t>
    <phoneticPr fontId="4"/>
  </si>
  <si>
    <t>一般社団法人
OCEAN-SHD研究会</t>
    <phoneticPr fontId="4"/>
  </si>
  <si>
    <t>N20230002-16</t>
    <phoneticPr fontId="4"/>
  </si>
  <si>
    <t>N20240002-8</t>
    <phoneticPr fontId="4"/>
  </si>
  <si>
    <t>N20190007-26</t>
    <phoneticPr fontId="4"/>
  </si>
  <si>
    <t>松田 諭</t>
    <phoneticPr fontId="4"/>
  </si>
  <si>
    <t>N20230001_定期260303</t>
    <phoneticPr fontId="4"/>
  </si>
  <si>
    <t>Ｎ20188001_定期260318</t>
    <phoneticPr fontId="4"/>
  </si>
  <si>
    <t>N20170237_定期260310</t>
    <phoneticPr fontId="4"/>
  </si>
  <si>
    <t>N20220004_定期260317</t>
    <phoneticPr fontId="4"/>
  </si>
  <si>
    <t>N20230002_定期260319</t>
    <phoneticPr fontId="4"/>
  </si>
  <si>
    <t>N20220005_定期260326</t>
    <phoneticPr fontId="4"/>
  </si>
  <si>
    <t>N20190002_定期260326</t>
    <phoneticPr fontId="4"/>
  </si>
  <si>
    <t>N20230004_SAE241105-3</t>
    <phoneticPr fontId="4"/>
  </si>
  <si>
    <t>N20220006_終了260405</t>
    <phoneticPr fontId="4"/>
  </si>
  <si>
    <t>N20240004_その他20260323</t>
  </si>
  <si>
    <t>N20254001-1再2</t>
    <rPh sb="11" eb="12">
      <t>サイ</t>
    </rPh>
    <phoneticPr fontId="4"/>
  </si>
  <si>
    <t>N20260001-1</t>
    <phoneticPr fontId="4"/>
  </si>
  <si>
    <t>新規
（初回）</t>
    <phoneticPr fontId="4"/>
  </si>
  <si>
    <t>眼科学</t>
    <phoneticPr fontId="4"/>
  </si>
  <si>
    <t>根岸 一乃</t>
    <phoneticPr fontId="4"/>
  </si>
  <si>
    <t>両眼加齢性白内障における回折型三焦点眼内レンズ挿入後の遠・中・近視機能の探索的検討（VISION-3 Pilot Study）</t>
    <phoneticPr fontId="4"/>
  </si>
  <si>
    <t>N20240002-8再</t>
    <rPh sb="11" eb="12">
      <t>サイ</t>
    </rPh>
    <phoneticPr fontId="4"/>
  </si>
  <si>
    <t>N20170237-31再2</t>
    <phoneticPr fontId="4"/>
  </si>
  <si>
    <t>N20220004-25</t>
    <phoneticPr fontId="4"/>
  </si>
  <si>
    <t>N20120168-10</t>
    <phoneticPr fontId="4"/>
  </si>
  <si>
    <t>N20240004-7</t>
    <phoneticPr fontId="4"/>
  </si>
  <si>
    <t>N20230006-20</t>
  </si>
  <si>
    <t>加畑 宏樹</t>
    <phoneticPr fontId="4"/>
  </si>
  <si>
    <t>N20230004_定期260414</t>
    <phoneticPr fontId="4"/>
  </si>
  <si>
    <t>N20240004_定期260507</t>
    <phoneticPr fontId="4"/>
  </si>
  <si>
    <t>山元 良</t>
    <rPh sb="0" eb="1">
      <t>ヤマ</t>
    </rPh>
    <phoneticPr fontId="4"/>
  </si>
  <si>
    <t>N20230004_SAE260427-1</t>
  </si>
  <si>
    <t>N20230004_SAE260427-2</t>
    <phoneticPr fontId="4"/>
  </si>
  <si>
    <t>N20160071_終了260407</t>
    <phoneticPr fontId="4"/>
  </si>
  <si>
    <t>N20230006-20再</t>
    <rPh sb="12" eb="13">
      <t>サイ</t>
    </rPh>
    <phoneticPr fontId="4"/>
  </si>
  <si>
    <t>N20170237-31再3</t>
    <phoneticPr fontId="4"/>
  </si>
  <si>
    <t>N20260001-1再</t>
    <rPh sb="11" eb="12">
      <t>サイ</t>
    </rPh>
    <phoneticPr fontId="4"/>
  </si>
  <si>
    <t>根岸 一乃</t>
  </si>
  <si>
    <t>両眼加齢性白内障における回折型三焦点眼内レンズ挿入後の遠・中・近視機能の探索的検討（VISION-3 Pilot Study）</t>
  </si>
  <si>
    <t>N20150317-18</t>
  </si>
  <si>
    <t>N20194001-43</t>
  </si>
  <si>
    <t>N20180008-22</t>
  </si>
  <si>
    <t>N20160071-8</t>
  </si>
  <si>
    <t>菊池 潤</t>
  </si>
  <si>
    <t>N20220009-10</t>
  </si>
  <si>
    <t>N20170073_定期260427</t>
  </si>
  <si>
    <t>N20150317_定期260430</t>
  </si>
  <si>
    <t>N20220009_定期260510</t>
  </si>
  <si>
    <t>N20180008_定期260514</t>
  </si>
  <si>
    <t>N20120168_定期260522</t>
  </si>
  <si>
    <t>松田 諭</t>
  </si>
  <si>
    <t>N20230003_定期260522</t>
  </si>
  <si>
    <t>南宮 湖</t>
  </si>
  <si>
    <t>N20160071_定期260605</t>
  </si>
  <si>
    <t>N20230002_SAE251023-3</t>
  </si>
  <si>
    <t>疾病等報告</t>
    <rPh sb="0" eb="2">
      <t>シッペイ</t>
    </rPh>
    <rPh sb="2" eb="3">
      <t>トウ</t>
    </rPh>
    <rPh sb="3" eb="5">
      <t>ホウコク</t>
    </rPh>
    <phoneticPr fontId="4"/>
  </si>
  <si>
    <t>N20230002_SAE251023-4</t>
    <phoneticPr fontId="4"/>
  </si>
  <si>
    <t>N20260001-1再2</t>
    <rPh sb="11" eb="12">
      <t>サイ</t>
    </rPh>
    <phoneticPr fontId="4"/>
  </si>
  <si>
    <t>N20260002-1</t>
  </si>
  <si>
    <t>滝沢 翼</t>
  </si>
  <si>
    <t>一次性頭痛に対する釣藤散の有効性及び安全性に関する探索的臨床試験（CHOTOSAN-HA Trial）</t>
  </si>
  <si>
    <t>N20220004-27</t>
    <phoneticPr fontId="4"/>
  </si>
  <si>
    <t>N20170237-32</t>
    <phoneticPr fontId="4"/>
  </si>
  <si>
    <t>N20230002-19</t>
    <phoneticPr fontId="4"/>
  </si>
  <si>
    <t>N20230006_定期260707</t>
    <phoneticPr fontId="4"/>
  </si>
  <si>
    <t>N20160071_終了260407再</t>
    <phoneticPr fontId="4"/>
  </si>
  <si>
    <t>終了通知
（再審査）</t>
    <rPh sb="6" eb="9">
      <t>サイシンサ</t>
    </rPh>
    <phoneticPr fontId="4"/>
  </si>
  <si>
    <t>N20180008-24</t>
    <phoneticPr fontId="4"/>
  </si>
  <si>
    <t>変更
（初回）</t>
    <rPh sb="0" eb="2">
      <t>ヘンコウ</t>
    </rPh>
    <phoneticPr fontId="4"/>
  </si>
  <si>
    <t>外科学（小児）</t>
    <phoneticPr fontId="4"/>
  </si>
  <si>
    <t>藤野 明浩</t>
    <phoneticPr fontId="4"/>
  </si>
  <si>
    <t>国際共同多施設での胚細胞腫瘍低リスク患者に対する積極的サーベイランス第3相試験並びに標準リスクの小児及び成人患者に対するカルボプラチンとシスプラチンのランダム化比較試験；AGCT1531</t>
    <phoneticPr fontId="4"/>
  </si>
  <si>
    <t>N20220004-29</t>
    <phoneticPr fontId="4"/>
  </si>
  <si>
    <t>N20260001-2</t>
    <phoneticPr fontId="4"/>
  </si>
  <si>
    <t>N20170237-33</t>
    <phoneticPr fontId="4"/>
  </si>
  <si>
    <t>N20120168_定期260522再</t>
    <phoneticPr fontId="4"/>
  </si>
  <si>
    <t>N20230003_終了260730</t>
    <phoneticPr fontId="4"/>
  </si>
  <si>
    <t>南宮 湖</t>
    <phoneticPr fontId="4"/>
  </si>
  <si>
    <t>N20230006_終了260807</t>
    <phoneticPr fontId="4"/>
  </si>
  <si>
    <t>N20220006_その他260729</t>
    <phoneticPr fontId="4"/>
  </si>
  <si>
    <t>N20120168_定期260522再2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</si>
</sst>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2">
    <font>
      <sz val="11"/>
      <color theme="1"/>
      <name val="Calibri"/>
      <family val="2"/>
      <charset val="128"/>
      <scheme val="minor"/>
    </font>
    <font>
      <sz val="10"/>
      <color rgb="FF000000"/>
      <name val="Calibri"/>
      <family val="2"/>
      <scheme val="minor"/>
    </font>
    <font>
      <sz val="10"/>
      <color theme="1"/>
      <name val="MS PGothic"/>
      <family val="3"/>
      <charset val="128"/>
    </font>
    <font>
      <sz val="6"/>
      <name val="Calibri"/>
      <family val="2"/>
      <charset val="128"/>
      <scheme val="minor"/>
    </font>
    <font>
      <sz val="6"/>
      <name val="Calibri"/>
      <family val="3"/>
      <charset val="128"/>
      <scheme val="minor"/>
    </font>
    <font>
      <sz val="10"/>
      <color theme="1"/>
      <name val="ＭＳ Ｐゴシック"/>
      <family val="3"/>
      <charset val="128"/>
    </font>
    <font>
      <sz val="10"/>
      <color rgb="FF000000"/>
      <name val="MS PGothic"/>
      <family val="3"/>
      <charset val="128"/>
    </font>
    <font>
      <sz val="10"/>
      <color rgb="FF000000"/>
      <name val="ＭＳ Ｐゴシック"/>
      <family val="3"/>
      <charset val="128"/>
    </font>
    <font>
      <b/>
      <sz val="10"/>
      <color rgb="FFFF0000"/>
      <name val="MS PGothic"/>
      <family val="3"/>
      <charset val="128"/>
    </font>
    <font>
      <b/>
      <sz val="10"/>
      <color theme="4"/>
      <name val="ＭＳ ゴシック"/>
      <family val="3"/>
      <charset val="128"/>
    </font>
    <font>
      <sz val="10"/>
      <name val="MS PGothic"/>
      <family val="3"/>
      <charset val="128"/>
    </font>
    <font>
      <b/>
      <sz val="10"/>
      <color rgb="FFFF0000"/>
      <name val="ＭＳ ゴシック"/>
      <family val="3"/>
      <charset val="128"/>
    </font>
  </fonts>
  <fills count="5">
    <fill>
      <patternFill patternType="none"/>
    </fill>
    <fill>
      <patternFill patternType="gray125"/>
    </fill>
    <fill>
      <patternFill patternType="solid">
        <fgColor rgb="FFFFFF00"/>
        <bgColor rgb="FFFFFF00"/>
      </patternFill>
    </fill>
    <fill>
      <patternFill patternType="solid">
        <fgColor theme="4" tint="0.79998168889431442"/>
        <bgColor indexed="64"/>
      </patternFill>
    </fill>
    <fill>
      <patternFill patternType="solid">
        <fgColor theme="9" tint="0.59999389629810485"/>
        <bgColor indexed="64"/>
      </patternFill>
    </fill>
  </fills>
  <borders count="23">
    <border>
      <left/>
      <right/>
      <top/>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 fillId="0" borderId="0"/>
  </cellStyleXfs>
  <cellXfs count="65">
    <xf numFmtId="0" fontId="0" fillId="0" borderId="0" xfId="0">
      <alignment vertical="center"/>
    </xf>
    <xf numFmtId="0" fontId="2" fillId="2" borderId="1" xfId="1" applyFont="1" applyFill="1" applyBorder="1" applyAlignment="1">
      <alignment horizontal="center" vertical="top" wrapText="1"/>
    </xf>
    <xf numFmtId="0" fontId="2" fillId="2" borderId="2" xfId="1" applyFont="1" applyFill="1" applyBorder="1" applyAlignment="1">
      <alignment horizontal="center" vertical="top" wrapText="1"/>
    </xf>
    <xf numFmtId="0" fontId="2" fillId="2" borderId="3" xfId="1" applyFont="1" applyFill="1" applyBorder="1" applyAlignment="1">
      <alignment horizontal="center" vertical="top" wrapText="1"/>
    </xf>
    <xf numFmtId="0" fontId="5" fillId="2" borderId="3" xfId="1" applyFont="1" applyFill="1" applyBorder="1" applyAlignment="1">
      <alignment horizontal="center" vertical="top" wrapText="1"/>
    </xf>
    <xf numFmtId="176" fontId="2" fillId="2" borderId="4" xfId="1" applyNumberFormat="1" applyFont="1" applyFill="1" applyBorder="1" applyAlignment="1">
      <alignment horizontal="center" vertical="top" wrapText="1"/>
    </xf>
    <xf numFmtId="0" fontId="2" fillId="0" borderId="0" xfId="1" applyFont="1" applyAlignment="1">
      <alignment horizontal="center" wrapText="1"/>
    </xf>
    <xf numFmtId="0" fontId="2" fillId="0" borderId="0" xfId="1" applyFont="1" applyAlignment="1">
      <alignment horizontal="center" vertical="top" wrapText="1"/>
    </xf>
    <xf numFmtId="0" fontId="6" fillId="0" borderId="0" xfId="1" applyFont="1"/>
    <xf numFmtId="0" fontId="1" fillId="0" borderId="0" xfId="1"/>
    <xf numFmtId="0" fontId="7" fillId="0" borderId="0" xfId="1" applyFont="1"/>
    <xf numFmtId="14" fontId="7" fillId="0" borderId="6" xfId="1" applyNumberFormat="1" applyFont="1" applyBorder="1" applyAlignment="1">
      <alignment horizontal="center" vertical="top"/>
    </xf>
    <xf numFmtId="14" fontId="7" fillId="0" borderId="8" xfId="1" applyNumberFormat="1" applyFont="1" applyBorder="1" applyAlignment="1">
      <alignment horizontal="center" vertical="top"/>
    </xf>
    <xf numFmtId="0" fontId="9" fillId="0" borderId="8" xfId="1" applyFont="1" applyBorder="1" applyAlignment="1">
      <alignment horizontal="center" vertical="top" wrapText="1"/>
    </xf>
    <xf numFmtId="14" fontId="7" fillId="0" borderId="10" xfId="1" applyNumberFormat="1" applyFont="1" applyBorder="1" applyAlignment="1">
      <alignment horizontal="center" vertical="top"/>
    </xf>
    <xf numFmtId="0" fontId="9" fillId="0" borderId="10" xfId="1" applyFont="1" applyBorder="1" applyAlignment="1">
      <alignment horizontal="center" vertical="top" wrapText="1"/>
    </xf>
    <xf numFmtId="14" fontId="7" fillId="0" borderId="12" xfId="1" applyNumberFormat="1" applyFont="1" applyBorder="1" applyAlignment="1">
      <alignment horizontal="center" vertical="top"/>
    </xf>
    <xf numFmtId="0" fontId="9" fillId="0" borderId="12" xfId="1" applyFont="1" applyBorder="1" applyAlignment="1">
      <alignment horizontal="center" vertical="top" wrapText="1"/>
    </xf>
    <xf numFmtId="0" fontId="9" fillId="0" borderId="6" xfId="1" applyFont="1" applyBorder="1" applyAlignment="1">
      <alignment horizontal="center" vertical="top" wrapText="1"/>
    </xf>
    <xf numFmtId="0" fontId="10" fillId="0" borderId="5" xfId="1" applyFont="1" applyBorder="1" applyAlignment="1">
      <alignment horizontal="center" vertical="center" wrapText="1"/>
    </xf>
    <xf numFmtId="0" fontId="2" fillId="0" borderId="6"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6" xfId="1" applyFont="1" applyBorder="1" applyAlignment="1">
      <alignment horizontal="left" vertical="center" wrapText="1"/>
    </xf>
    <xf numFmtId="0" fontId="10" fillId="0" borderId="7" xfId="1" applyFont="1" applyBorder="1" applyAlignment="1">
      <alignment horizontal="center" vertical="center" wrapText="1"/>
    </xf>
    <xf numFmtId="0" fontId="2" fillId="0" borderId="8"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8" xfId="1" applyFont="1" applyBorder="1" applyAlignment="1">
      <alignment horizontal="left" vertical="center" wrapText="1"/>
    </xf>
    <xf numFmtId="0" fontId="10"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10" xfId="1" applyFont="1" applyBorder="1" applyAlignment="1">
      <alignment horizontal="left" vertical="center" wrapText="1"/>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2" xfId="1" applyFont="1" applyBorder="1" applyAlignment="1">
      <alignment horizontal="left" vertical="center" wrapText="1"/>
    </xf>
    <xf numFmtId="14" fontId="7" fillId="0" borderId="17" xfId="1" applyNumberFormat="1" applyFont="1" applyBorder="1" applyAlignment="1">
      <alignment horizontal="center" vertical="top"/>
    </xf>
    <xf numFmtId="0" fontId="10" fillId="3" borderId="8" xfId="1" applyFont="1" applyFill="1" applyBorder="1" applyAlignment="1">
      <alignment horizontal="center" vertical="center" wrapText="1"/>
    </xf>
    <xf numFmtId="0" fontId="10" fillId="0" borderId="17" xfId="1" applyFont="1" applyBorder="1" applyAlignment="1">
      <alignment horizontal="center" vertical="center" wrapText="1"/>
    </xf>
    <xf numFmtId="0" fontId="9" fillId="0" borderId="17" xfId="1" applyFont="1" applyBorder="1" applyAlignment="1">
      <alignment horizontal="center" vertical="top" wrapText="1"/>
    </xf>
    <xf numFmtId="0" fontId="2" fillId="0" borderId="18"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left" vertical="center" wrapText="1"/>
    </xf>
    <xf numFmtId="176" fontId="6" fillId="0" borderId="13" xfId="1" applyNumberFormat="1" applyFont="1" applyBorder="1" applyAlignment="1">
      <alignment horizontal="center" vertical="top"/>
    </xf>
    <xf numFmtId="176" fontId="6" fillId="0" borderId="14" xfId="1" applyNumberFormat="1" applyFont="1" applyBorder="1" applyAlignment="1">
      <alignment horizontal="center" vertical="top"/>
    </xf>
    <xf numFmtId="176" fontId="6" fillId="0" borderId="15" xfId="1" applyNumberFormat="1" applyFont="1" applyBorder="1" applyAlignment="1">
      <alignment horizontal="center" vertical="top"/>
    </xf>
    <xf numFmtId="0" fontId="2" fillId="0" borderId="17" xfId="1" applyFont="1" applyBorder="1" applyAlignment="1">
      <alignment horizontal="left" vertical="center" wrapText="1"/>
    </xf>
    <xf numFmtId="176" fontId="6" fillId="0" borderId="19" xfId="1" applyNumberFormat="1" applyFont="1" applyBorder="1" applyAlignment="1">
      <alignment horizontal="center" vertical="top"/>
    </xf>
    <xf numFmtId="176" fontId="6" fillId="0" borderId="16" xfId="1" applyNumberFormat="1" applyFont="1" applyBorder="1" applyAlignment="1">
      <alignment horizontal="center" vertical="top"/>
    </xf>
    <xf numFmtId="0" fontId="11" fillId="0" borderId="6" xfId="1" applyFont="1" applyBorder="1" applyAlignment="1">
      <alignment horizontal="center" vertical="top" wrapText="1"/>
    </xf>
    <xf numFmtId="0" fontId="11" fillId="0" borderId="8" xfId="1" applyFont="1" applyBorder="1" applyAlignment="1">
      <alignment horizontal="center" vertical="top" wrapText="1"/>
    </xf>
    <xf numFmtId="0" fontId="11" fillId="0" borderId="12" xfId="1" applyFont="1" applyBorder="1" applyAlignment="1">
      <alignment horizontal="center" vertical="top" wrapText="1"/>
    </xf>
    <xf numFmtId="0" fontId="2" fillId="0" borderId="7" xfId="1" applyFont="1" applyBorder="1" applyAlignment="1">
      <alignment horizontal="center" vertical="center" wrapText="1"/>
    </xf>
    <xf numFmtId="0" fontId="2" fillId="0" borderId="8" xfId="1" applyFont="1" applyBorder="1" applyAlignment="1">
      <alignment horizontal="left" vertical="center" wrapText="1"/>
    </xf>
    <xf numFmtId="0" fontId="2" fillId="4" borderId="6" xfId="1" applyFont="1" applyFill="1" applyBorder="1" applyAlignment="1">
      <alignment horizontal="center" vertical="center" wrapText="1"/>
    </xf>
    <xf numFmtId="0" fontId="2" fillId="0" borderId="11" xfId="1" applyFont="1" applyBorder="1" applyAlignment="1">
      <alignment horizontal="center" vertical="center" wrapText="1"/>
    </xf>
    <xf numFmtId="0" fontId="10" fillId="3" borderId="12" xfId="1" applyFont="1" applyFill="1" applyBorder="1" applyAlignment="1">
      <alignment horizontal="center" vertical="center" wrapText="1"/>
    </xf>
    <xf numFmtId="0" fontId="2" fillId="0" borderId="12" xfId="1" applyFont="1" applyBorder="1" applyAlignment="1">
      <alignment horizontal="center" vertical="center" wrapText="1"/>
    </xf>
    <xf numFmtId="0" fontId="2" fillId="0" borderId="12" xfId="1" applyFont="1" applyBorder="1" applyAlignment="1">
      <alignment horizontal="left" vertical="center" wrapText="1"/>
    </xf>
    <xf numFmtId="176" fontId="6" fillId="0" borderId="0" xfId="1" applyNumberFormat="1" applyFont="1" applyAlignment="1">
      <alignment horizontal="center" vertical="top"/>
    </xf>
    <xf numFmtId="0" fontId="7" fillId="0" borderId="0" xfId="1" applyFont="1" applyAlignment="1">
      <alignment horizontal="center" vertical="top"/>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1" xfId="0" applyFont="1" applyBorder="1" applyAlignment="1">
      <alignment horizontal="left" vertical="center" wrapText="1"/>
    </xf>
    <xf numFmtId="14" fontId="7" fillId="0" borderId="21" xfId="1" applyNumberFormat="1" applyFont="1" applyBorder="1" applyAlignment="1">
      <alignment horizontal="center" vertical="top"/>
    </xf>
    <xf numFmtId="0" fontId="9" fillId="0" borderId="21" xfId="1" applyFont="1" applyBorder="1" applyAlignment="1">
      <alignment horizontal="center" vertical="top" wrapText="1"/>
    </xf>
    <xf numFmtId="176" fontId="6" fillId="0" borderId="22" xfId="1" applyNumberFormat="1" applyFont="1" applyBorder="1" applyAlignment="1">
      <alignment horizontal="center" vertical="top"/>
    </xf>
  </cellXfs>
  <cellStyles count="2">
    <cellStyle name="標準" xfId="0" builtinId="0"/>
    <cellStyle name="標準 2" xfId="1" xr:uid="{979FCB97-8FB9-4385-8643-3AB182991793}"/>
  </cellStyles>
  <dxfs count="78">
    <dxf>
      <fill>
        <patternFill patternType="solid">
          <fgColor rgb="FF8EAADB"/>
          <bgColor rgb="FF8EAADB"/>
        </patternFill>
      </fill>
    </dxf>
    <dxf>
      <fill>
        <patternFill patternType="solid">
          <fgColor rgb="FFFF99FF"/>
          <bgColor rgb="FFFF99FF"/>
        </patternFill>
      </fill>
    </dxf>
    <dxf>
      <fill>
        <patternFill patternType="solid">
          <fgColor rgb="FFDEEAF6"/>
          <bgColor rgb="FFDEEAF6"/>
        </patternFill>
      </fill>
    </dxf>
    <dxf>
      <fill>
        <patternFill patternType="solid">
          <fgColor rgb="FFFF7C80"/>
          <bgColor rgb="FFFF7C80"/>
        </patternFill>
      </fill>
    </dxf>
    <dxf>
      <fill>
        <patternFill patternType="solid">
          <fgColor rgb="FFFFE598"/>
          <bgColor rgb="FFFFE598"/>
        </patternFill>
      </fill>
    </dxf>
    <dxf>
      <fill>
        <patternFill patternType="solid">
          <fgColor rgb="FFC5E0B3"/>
          <bgColor rgb="FFC5E0B3"/>
        </patternFill>
      </fill>
    </dxf>
    <dxf>
      <fill>
        <patternFill patternType="solid">
          <fgColor rgb="FFFFE598"/>
          <bgColor rgb="FFFFE598"/>
        </patternFill>
      </fill>
    </dxf>
    <dxf>
      <fill>
        <patternFill patternType="solid">
          <fgColor rgb="FFFF7C80"/>
          <bgColor rgb="FFFF7C80"/>
        </patternFill>
      </fill>
    </dxf>
    <dxf>
      <fill>
        <patternFill patternType="solid">
          <fgColor rgb="FFFF99FF"/>
          <bgColor rgb="FFFF99FF"/>
        </patternFill>
      </fill>
    </dxf>
    <dxf>
      <fill>
        <patternFill patternType="solid">
          <fgColor rgb="FF8EAADB"/>
          <bgColor rgb="FF8EAADB"/>
        </patternFill>
      </fill>
    </dxf>
    <dxf>
      <fill>
        <patternFill patternType="solid">
          <fgColor rgb="FFDEEAF6"/>
          <bgColor rgb="FFDEEAF6"/>
        </patternFill>
      </fill>
    </dxf>
    <dxf>
      <fill>
        <patternFill patternType="solid">
          <fgColor rgb="FFC5E0B3"/>
          <bgColor rgb="FFC5E0B3"/>
        </patternFill>
      </fill>
    </dxf>
    <dxf>
      <fill>
        <patternFill patternType="solid">
          <fgColor rgb="FFFF7C80"/>
          <bgColor rgb="FFFF7C80"/>
        </patternFill>
      </fill>
    </dxf>
    <dxf>
      <fill>
        <patternFill patternType="solid">
          <fgColor rgb="FFFF99FF"/>
          <bgColor rgb="FFFF99FF"/>
        </patternFill>
      </fill>
    </dxf>
    <dxf>
      <fill>
        <patternFill patternType="solid">
          <fgColor rgb="FFDEEAF6"/>
          <bgColor rgb="FFDEEAF6"/>
        </patternFill>
      </fill>
    </dxf>
    <dxf>
      <fill>
        <patternFill patternType="solid">
          <fgColor rgb="FFC5E0B3"/>
          <bgColor rgb="FFC5E0B3"/>
        </patternFill>
      </fill>
    </dxf>
    <dxf>
      <fill>
        <patternFill patternType="solid">
          <fgColor rgb="FF8EAADB"/>
          <bgColor rgb="FF8EAADB"/>
        </patternFill>
      </fill>
    </dxf>
    <dxf>
      <fill>
        <patternFill patternType="solid">
          <fgColor rgb="FFFFE598"/>
          <bgColor rgb="FFFFE598"/>
        </patternFill>
      </fill>
    </dxf>
    <dxf>
      <fill>
        <patternFill patternType="solid">
          <fgColor rgb="FFC5E0B3"/>
          <bgColor rgb="FFC5E0B3"/>
        </patternFill>
      </fill>
    </dxf>
    <dxf>
      <fill>
        <patternFill patternType="solid">
          <fgColor rgb="FFDEEAF6"/>
          <bgColor rgb="FFDEEAF6"/>
        </patternFill>
      </fill>
    </dxf>
    <dxf>
      <fill>
        <patternFill patternType="solid">
          <fgColor rgb="FF8EAADB"/>
          <bgColor rgb="FF8EAADB"/>
        </patternFill>
      </fill>
    </dxf>
    <dxf>
      <fill>
        <patternFill patternType="solid">
          <fgColor rgb="FFFF99FF"/>
          <bgColor rgb="FFFF99FF"/>
        </patternFill>
      </fill>
    </dxf>
    <dxf>
      <fill>
        <patternFill patternType="solid">
          <fgColor rgb="FFFF7C80"/>
          <bgColor rgb="FFFF7C80"/>
        </patternFill>
      </fill>
    </dxf>
    <dxf>
      <fill>
        <patternFill patternType="solid">
          <fgColor rgb="FFFFE598"/>
          <bgColor rgb="FFFFE598"/>
        </patternFill>
      </fill>
    </dxf>
    <dxf>
      <fill>
        <patternFill patternType="solid">
          <fgColor rgb="FFFF99FF"/>
          <bgColor rgb="FFFF99FF"/>
        </patternFill>
      </fill>
    </dxf>
    <dxf>
      <fill>
        <patternFill patternType="solid">
          <fgColor rgb="FFC5E0B3"/>
          <bgColor rgb="FFC5E0B3"/>
        </patternFill>
      </fill>
    </dxf>
    <dxf>
      <fill>
        <patternFill patternType="solid">
          <fgColor rgb="FFDEEAF6"/>
          <bgColor rgb="FFDEEAF6"/>
        </patternFill>
      </fill>
    </dxf>
    <dxf>
      <fill>
        <patternFill patternType="solid">
          <fgColor rgb="FF8EAADB"/>
          <bgColor rgb="FF8EAADB"/>
        </patternFill>
      </fill>
    </dxf>
    <dxf>
      <fill>
        <patternFill patternType="solid">
          <fgColor rgb="FFFF7C80"/>
          <bgColor rgb="FFFF7C80"/>
        </patternFill>
      </fill>
    </dxf>
    <dxf>
      <fill>
        <patternFill patternType="solid">
          <fgColor rgb="FFFFE598"/>
          <bgColor rgb="FFFFE598"/>
        </patternFill>
      </fill>
    </dxf>
    <dxf>
      <fill>
        <patternFill patternType="solid">
          <fgColor rgb="FFC5E0B3"/>
          <bgColor rgb="FFC5E0B3"/>
        </patternFill>
      </fill>
    </dxf>
    <dxf>
      <fill>
        <patternFill patternType="solid">
          <fgColor rgb="FFDEEAF6"/>
          <bgColor rgb="FFDEEAF6"/>
        </patternFill>
      </fill>
    </dxf>
    <dxf>
      <fill>
        <patternFill patternType="solid">
          <fgColor rgb="FF8EAADB"/>
          <bgColor rgb="FF8EAADB"/>
        </patternFill>
      </fill>
    </dxf>
    <dxf>
      <fill>
        <patternFill patternType="solid">
          <fgColor rgb="FFFF99FF"/>
          <bgColor rgb="FFFF99FF"/>
        </patternFill>
      </fill>
    </dxf>
    <dxf>
      <fill>
        <patternFill patternType="solid">
          <fgColor rgb="FFFF7C80"/>
          <bgColor rgb="FFFF7C80"/>
        </patternFill>
      </fill>
    </dxf>
    <dxf>
      <fill>
        <patternFill patternType="solid">
          <fgColor rgb="FFFFE598"/>
          <bgColor rgb="FFFFE598"/>
        </patternFill>
      </fill>
    </dxf>
    <dxf>
      <fill>
        <patternFill patternType="solid">
          <fgColor rgb="FFDEEAF6"/>
          <bgColor rgb="FFDEEAF6"/>
        </patternFill>
      </fill>
    </dxf>
    <dxf>
      <fill>
        <patternFill patternType="solid">
          <fgColor rgb="FF8EAADB"/>
          <bgColor rgb="FF8EAADB"/>
        </patternFill>
      </fill>
    </dxf>
    <dxf>
      <fill>
        <patternFill patternType="solid">
          <fgColor rgb="FFFF99FF"/>
          <bgColor rgb="FFFF99FF"/>
        </patternFill>
      </fill>
    </dxf>
    <dxf>
      <fill>
        <patternFill patternType="solid">
          <fgColor rgb="FFFF7C80"/>
          <bgColor rgb="FFFF7C80"/>
        </patternFill>
      </fill>
    </dxf>
    <dxf>
      <fill>
        <patternFill patternType="solid">
          <fgColor rgb="FFFFE598"/>
          <bgColor rgb="FFFFE598"/>
        </patternFill>
      </fill>
    </dxf>
    <dxf>
      <fill>
        <patternFill patternType="solid">
          <fgColor rgb="FFC5E0B3"/>
          <bgColor rgb="FFC5E0B3"/>
        </patternFill>
      </fill>
    </dxf>
    <dxf>
      <fill>
        <patternFill patternType="solid">
          <fgColor rgb="FFFF7C80"/>
          <bgColor rgb="FFFF7C80"/>
        </patternFill>
      </fill>
    </dxf>
    <dxf>
      <fill>
        <patternFill patternType="solid">
          <fgColor rgb="FFFF99FF"/>
          <bgColor rgb="FFFF99FF"/>
        </patternFill>
      </fill>
    </dxf>
    <dxf>
      <fill>
        <patternFill patternType="solid">
          <fgColor rgb="FF8EAADB"/>
          <bgColor rgb="FF8EAADB"/>
        </patternFill>
      </fill>
    </dxf>
    <dxf>
      <fill>
        <patternFill patternType="solid">
          <fgColor rgb="FFDEEAF6"/>
          <bgColor rgb="FFDEEAF6"/>
        </patternFill>
      </fill>
    </dxf>
    <dxf>
      <fill>
        <patternFill patternType="solid">
          <fgColor rgb="FFC5E0B3"/>
          <bgColor rgb="FFC5E0B3"/>
        </patternFill>
      </fill>
    </dxf>
    <dxf>
      <fill>
        <patternFill patternType="solid">
          <fgColor rgb="FFFFE598"/>
          <bgColor rgb="FFFFE598"/>
        </patternFill>
      </fill>
    </dxf>
    <dxf>
      <fill>
        <patternFill patternType="solid">
          <fgColor rgb="FFFFE598"/>
          <bgColor rgb="FFFFE598"/>
        </patternFill>
      </fill>
    </dxf>
    <dxf>
      <fill>
        <patternFill patternType="solid">
          <fgColor rgb="FFFF7C80"/>
          <bgColor rgb="FFFF7C80"/>
        </patternFill>
      </fill>
    </dxf>
    <dxf>
      <fill>
        <patternFill patternType="solid">
          <fgColor rgb="FFC5E0B3"/>
          <bgColor rgb="FFC5E0B3"/>
        </patternFill>
      </fill>
    </dxf>
    <dxf>
      <fill>
        <patternFill patternType="solid">
          <fgColor rgb="FFDEEAF6"/>
          <bgColor rgb="FFDEEAF6"/>
        </patternFill>
      </fill>
    </dxf>
    <dxf>
      <fill>
        <patternFill patternType="solid">
          <fgColor rgb="FF8EAADB"/>
          <bgColor rgb="FF8EAADB"/>
        </patternFill>
      </fill>
    </dxf>
    <dxf>
      <fill>
        <patternFill patternType="solid">
          <fgColor rgb="FFFF99FF"/>
          <bgColor rgb="FFFF99FF"/>
        </patternFill>
      </fill>
    </dxf>
    <dxf>
      <fill>
        <patternFill patternType="solid">
          <fgColor rgb="FFC5E0B3"/>
          <bgColor rgb="FFC5E0B3"/>
        </patternFill>
      </fill>
    </dxf>
    <dxf>
      <fill>
        <patternFill patternType="solid">
          <fgColor rgb="FFDEEAF6"/>
          <bgColor rgb="FFDEEAF6"/>
        </patternFill>
      </fill>
    </dxf>
    <dxf>
      <fill>
        <patternFill patternType="solid">
          <fgColor rgb="FFFF99FF"/>
          <bgColor rgb="FFFF99FF"/>
        </patternFill>
      </fill>
    </dxf>
    <dxf>
      <fill>
        <patternFill patternType="solid">
          <fgColor rgb="FFFF7C80"/>
          <bgColor rgb="FFFF7C80"/>
        </patternFill>
      </fill>
    </dxf>
    <dxf>
      <fill>
        <patternFill patternType="solid">
          <fgColor rgb="FFFFE598"/>
          <bgColor rgb="FFFFE598"/>
        </patternFill>
      </fill>
    </dxf>
    <dxf>
      <fill>
        <patternFill patternType="solid">
          <fgColor rgb="FF8EAADB"/>
          <bgColor rgb="FF8EAADB"/>
        </patternFill>
      </fill>
    </dxf>
    <dxf>
      <fill>
        <patternFill patternType="solid">
          <fgColor rgb="FFFFE598"/>
          <bgColor rgb="FFFFE598"/>
        </patternFill>
      </fill>
    </dxf>
    <dxf>
      <fill>
        <patternFill patternType="solid">
          <fgColor rgb="FFFF99FF"/>
          <bgColor rgb="FFFF99FF"/>
        </patternFill>
      </fill>
    </dxf>
    <dxf>
      <fill>
        <patternFill patternType="solid">
          <fgColor rgb="FF8EAADB"/>
          <bgColor rgb="FF8EAADB"/>
        </patternFill>
      </fill>
    </dxf>
    <dxf>
      <fill>
        <patternFill patternType="solid">
          <fgColor rgb="FFFF7C80"/>
          <bgColor rgb="FFFF7C80"/>
        </patternFill>
      </fill>
    </dxf>
    <dxf>
      <fill>
        <patternFill patternType="solid">
          <fgColor rgb="FFDEEAF6"/>
          <bgColor rgb="FFDEEAF6"/>
        </patternFill>
      </fill>
    </dxf>
    <dxf>
      <fill>
        <patternFill patternType="solid">
          <fgColor rgb="FFC5E0B3"/>
          <bgColor rgb="FFC5E0B3"/>
        </patternFill>
      </fill>
    </dxf>
    <dxf>
      <fill>
        <patternFill patternType="solid">
          <fgColor rgb="FFFF7C80"/>
          <bgColor rgb="FFFF7C80"/>
        </patternFill>
      </fill>
    </dxf>
    <dxf>
      <fill>
        <patternFill patternType="solid">
          <fgColor rgb="FFFF99FF"/>
          <bgColor rgb="FFFF99FF"/>
        </patternFill>
      </fill>
    </dxf>
    <dxf>
      <fill>
        <patternFill patternType="solid">
          <fgColor rgb="FF8EAADB"/>
          <bgColor rgb="FF8EAADB"/>
        </patternFill>
      </fill>
    </dxf>
    <dxf>
      <fill>
        <patternFill patternType="solid">
          <fgColor rgb="FFDEEAF6"/>
          <bgColor rgb="FFDEEAF6"/>
        </patternFill>
      </fill>
    </dxf>
    <dxf>
      <fill>
        <patternFill patternType="solid">
          <fgColor rgb="FFFFE598"/>
          <bgColor rgb="FFFFE598"/>
        </patternFill>
      </fill>
    </dxf>
    <dxf>
      <fill>
        <patternFill patternType="solid">
          <fgColor rgb="FFC5E0B3"/>
          <bgColor rgb="FFC5E0B3"/>
        </patternFill>
      </fill>
    </dxf>
    <dxf>
      <fill>
        <patternFill patternType="solid">
          <fgColor rgb="FFFFE598"/>
          <bgColor rgb="FFFFE598"/>
        </patternFill>
      </fill>
    </dxf>
    <dxf>
      <fill>
        <patternFill patternType="solid">
          <fgColor rgb="FFFF7C80"/>
          <bgColor rgb="FFFF7C80"/>
        </patternFill>
      </fill>
    </dxf>
    <dxf>
      <fill>
        <patternFill patternType="solid">
          <fgColor rgb="FFFF99FF"/>
          <bgColor rgb="FFFF99FF"/>
        </patternFill>
      </fill>
    </dxf>
    <dxf>
      <fill>
        <patternFill patternType="solid">
          <fgColor rgb="FF8EAADB"/>
          <bgColor rgb="FF8EAADB"/>
        </patternFill>
      </fill>
    </dxf>
    <dxf>
      <fill>
        <patternFill patternType="solid">
          <fgColor rgb="FFDEEAF6"/>
          <bgColor rgb="FFDEEAF6"/>
        </patternFill>
      </fill>
    </dxf>
    <dxf>
      <fill>
        <patternFill patternType="solid">
          <fgColor rgb="FFC5E0B3"/>
          <bgColor rgb="FFC5E0B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20849;&#26377;&#12489;&#12521;&#12452;&#12502;\&#35469;&#23450;&#33256;&#24202;&#30740;&#31350;&#23529;&#26619;&#22996;&#21729;&#20250;\02%20&#22996;&#21729;&#20250;&#38283;&#20652;\2026&#24180;&#24230;\0_4%20&#21463;&#20184;&#29366;&#27841;.xlsx" TargetMode="External"/><Relationship Id="rId1" Type="http://schemas.openxmlformats.org/officeDocument/2006/relationships/externalLinkPath" Target="0_4%20&#21463;&#20184;&#29366;&#278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6.0928】（委員会配布用）審議課題一覧"/>
      <sheetName val="【26.0831】（委員会配布用）審議課題一覧"/>
      <sheetName val="【26.0731】（委員会配布用）審議課題一覧"/>
      <sheetName val="【26.0629】（委員会配布用）審議課題一覧"/>
      <sheetName val="【26.0525】（委員会配布用）審議課題一覧"/>
      <sheetName val="【26.0427】（委員会配布用）審議課題一覧"/>
      <sheetName val="（委員会用）課題審査申請受付"/>
      <sheetName val="（委員会用）報告等受付 "/>
      <sheetName val="（委員会用）軽微変更通知"/>
      <sheetName val="（委員会用）委員会審議不要事項"/>
      <sheetName val="判定"/>
      <sheetName val="マスタ"/>
      <sheetName val="年鑑対応"/>
    </sheetNames>
    <sheetDataSet>
      <sheetData sheetId="0"/>
      <sheetData sheetId="1"/>
      <sheetData sheetId="2"/>
      <sheetData sheetId="3"/>
      <sheetData sheetId="4"/>
      <sheetData sheetId="5"/>
      <sheetData sheetId="6"/>
      <sheetData sheetId="7"/>
      <sheetData sheetId="8"/>
      <sheetData sheetId="9"/>
      <sheetData sheetId="10"/>
      <sheetData sheetId="11">
        <row r="1">
          <cell r="A1" t="str">
            <v>新規</v>
          </cell>
          <cell r="B1">
            <v>1</v>
          </cell>
        </row>
        <row r="2">
          <cell r="A2" t="str">
            <v>変更</v>
          </cell>
          <cell r="B2">
            <v>2</v>
          </cell>
        </row>
        <row r="3">
          <cell r="A3" t="str">
            <v>定期</v>
          </cell>
          <cell r="B3">
            <v>3</v>
          </cell>
        </row>
        <row r="4">
          <cell r="A4" t="str">
            <v>疾病</v>
          </cell>
          <cell r="B4">
            <v>4</v>
          </cell>
        </row>
        <row r="5">
          <cell r="A5" t="str">
            <v>不適合</v>
          </cell>
          <cell r="B5">
            <v>4</v>
          </cell>
        </row>
        <row r="6">
          <cell r="A6" t="str">
            <v>重大</v>
          </cell>
          <cell r="B6">
            <v>5</v>
          </cell>
        </row>
        <row r="7">
          <cell r="A7" t="str">
            <v>軽微</v>
          </cell>
          <cell r="B7">
            <v>6</v>
          </cell>
        </row>
        <row r="8">
          <cell r="A8" t="str">
            <v>中止</v>
          </cell>
          <cell r="B8">
            <v>6</v>
          </cell>
        </row>
        <row r="9">
          <cell r="A9" t="str">
            <v>終了</v>
          </cell>
          <cell r="B9">
            <v>6</v>
          </cell>
        </row>
        <row r="10">
          <cell r="A10" t="str">
            <v>その</v>
          </cell>
          <cell r="B10">
            <v>7</v>
          </cell>
        </row>
      </sheetData>
      <sheetData sheetId="1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EA501-969A-41FE-BB45-4AE8F17FE84F}">
  <sheetPr>
    <outlinePr summaryBelow="0" summaryRight="0"/>
    <pageSetUpPr fitToPage="1"/>
  </sheetPr>
  <dimension ref="A1:Z67"/>
  <sheetViews>
    <sheetView tabSelected="1" view="pageBreakPreview" zoomScale="90" zoomScaleNormal="100" zoomScaleSheetLayoutView="90" workbookViewId="0">
      <pane ySplit="1" topLeftCell="A49" activePane="bottomLeft" state="frozen"/>
      <selection activeCell="I637" sqref="I637"/>
      <selection pane="bottomLeft" activeCell="J67" sqref="J67"/>
    </sheetView>
  </sheetViews>
  <sheetFormatPr defaultColWidth="14.44140625" defaultRowHeight="13.8"/>
  <cols>
    <col min="1" max="1" width="11" style="9" customWidth="1"/>
    <col min="2" max="2" width="15.109375" style="9" customWidth="1"/>
    <col min="3" max="3" width="12.6640625" style="9" customWidth="1"/>
    <col min="4" max="4" width="12.33203125" style="9" customWidth="1"/>
    <col min="5" max="5" width="13.6640625" style="9" customWidth="1"/>
    <col min="6" max="6" width="45.6640625" style="9" customWidth="1"/>
    <col min="7" max="7" width="11.88671875" style="58" customWidth="1"/>
    <col min="8" max="8" width="19.5546875" style="9" customWidth="1"/>
    <col min="9" max="9" width="11.88671875" style="57" customWidth="1"/>
    <col min="10" max="10" width="14.44140625" style="9"/>
    <col min="11" max="11" width="26.6640625" style="9" customWidth="1"/>
    <col min="12" max="16384" width="14.44140625" style="9"/>
  </cols>
  <sheetData>
    <row r="1" spans="1:26" ht="24.6" thickBot="1">
      <c r="A1" s="1" t="s">
        <v>0</v>
      </c>
      <c r="B1" s="2" t="s">
        <v>1</v>
      </c>
      <c r="C1" s="3" t="s">
        <v>2</v>
      </c>
      <c r="D1" s="3" t="s">
        <v>3</v>
      </c>
      <c r="E1" s="3" t="s">
        <v>4</v>
      </c>
      <c r="F1" s="3" t="s">
        <v>5</v>
      </c>
      <c r="G1" s="4" t="s">
        <v>6</v>
      </c>
      <c r="H1" s="3" t="s">
        <v>7</v>
      </c>
      <c r="I1" s="5" t="s">
        <v>8</v>
      </c>
      <c r="J1" s="6"/>
      <c r="K1" s="7" t="s">
        <v>9</v>
      </c>
      <c r="L1" s="6"/>
      <c r="M1" s="6"/>
      <c r="N1" s="6"/>
      <c r="O1" s="6"/>
      <c r="P1" s="8"/>
      <c r="Q1" s="8"/>
      <c r="R1" s="8"/>
      <c r="S1" s="8"/>
      <c r="T1" s="8"/>
      <c r="U1" s="8"/>
      <c r="V1" s="8"/>
      <c r="W1" s="8"/>
      <c r="X1" s="8"/>
      <c r="Y1" s="8"/>
      <c r="Z1" s="8"/>
    </row>
    <row r="2" spans="1:26" ht="48">
      <c r="B2" s="19" t="s">
        <v>111</v>
      </c>
      <c r="C2" s="21" t="s">
        <v>112</v>
      </c>
      <c r="D2" s="21" t="s">
        <v>113</v>
      </c>
      <c r="E2" s="21" t="s">
        <v>114</v>
      </c>
      <c r="F2" s="22" t="s">
        <v>115</v>
      </c>
      <c r="G2" s="11">
        <v>46139</v>
      </c>
      <c r="H2" s="47" t="s">
        <v>100</v>
      </c>
      <c r="I2" s="41">
        <v>46142</v>
      </c>
      <c r="J2" s="10">
        <f>IFERROR(VLOOKUP(LEFT($C2, 2), [1]マスタ!$A$1:$B$10, 2, FALSE), "")</f>
        <v>1</v>
      </c>
    </row>
    <row r="3" spans="1:26" ht="36">
      <c r="B3" s="23" t="s">
        <v>116</v>
      </c>
      <c r="C3" s="34" t="s">
        <v>102</v>
      </c>
      <c r="D3" s="25" t="s">
        <v>64</v>
      </c>
      <c r="E3" s="25" t="s">
        <v>93</v>
      </c>
      <c r="F3" s="26" t="s">
        <v>94</v>
      </c>
      <c r="G3" s="12">
        <v>46139</v>
      </c>
      <c r="H3" s="13" t="s">
        <v>50</v>
      </c>
      <c r="I3" s="42">
        <v>46142</v>
      </c>
      <c r="J3" s="10">
        <f>IFERROR(VLOOKUP(LEFT($C3, 2), [1]マスタ!$A$1:$B$10, 2, FALSE), "")</f>
        <v>2</v>
      </c>
    </row>
    <row r="4" spans="1:26" ht="24">
      <c r="B4" s="23" t="s">
        <v>117</v>
      </c>
      <c r="C4" s="34" t="s">
        <v>102</v>
      </c>
      <c r="D4" s="25" t="s">
        <v>52</v>
      </c>
      <c r="E4" s="25" t="s">
        <v>41</v>
      </c>
      <c r="F4" s="26" t="s">
        <v>14</v>
      </c>
      <c r="G4" s="12">
        <v>46139</v>
      </c>
      <c r="H4" s="48" t="s">
        <v>99</v>
      </c>
      <c r="I4" s="42">
        <v>46142</v>
      </c>
      <c r="J4" s="10">
        <f>IFERROR(VLOOKUP(LEFT($C4, 2), [1]マスタ!$A$1:$B$10, 2, FALSE), "")</f>
        <v>2</v>
      </c>
    </row>
    <row r="5" spans="1:26" ht="24">
      <c r="B5" s="23" t="s">
        <v>118</v>
      </c>
      <c r="C5" s="25" t="s">
        <v>119</v>
      </c>
      <c r="D5" s="25" t="s">
        <v>16</v>
      </c>
      <c r="E5" s="25" t="s">
        <v>120</v>
      </c>
      <c r="F5" s="26" t="s">
        <v>121</v>
      </c>
      <c r="G5" s="12">
        <v>46139</v>
      </c>
      <c r="H5" s="13" t="s">
        <v>50</v>
      </c>
      <c r="I5" s="42">
        <v>46142</v>
      </c>
      <c r="J5" s="10">
        <f>IFERROR(VLOOKUP(LEFT($C5, 2), [1]マスタ!$A$1:$B$10, 2, FALSE), "")</f>
        <v>2</v>
      </c>
    </row>
    <row r="6" spans="1:26" ht="24">
      <c r="B6" s="23" t="s">
        <v>122</v>
      </c>
      <c r="C6" s="25" t="s">
        <v>119</v>
      </c>
      <c r="D6" s="25" t="s">
        <v>78</v>
      </c>
      <c r="E6" s="25" t="s">
        <v>49</v>
      </c>
      <c r="F6" s="26" t="s">
        <v>123</v>
      </c>
      <c r="G6" s="12">
        <v>46139</v>
      </c>
      <c r="H6" s="13" t="s">
        <v>50</v>
      </c>
      <c r="I6" s="42">
        <v>46142</v>
      </c>
      <c r="J6" s="10">
        <f>IFERROR(VLOOKUP(LEFT($C6, 2), [1]マスタ!$A$1:$B$10, 2, FALSE), "")</f>
        <v>2</v>
      </c>
    </row>
    <row r="7" spans="1:26" ht="24">
      <c r="B7" s="23" t="s">
        <v>124</v>
      </c>
      <c r="C7" s="25" t="s">
        <v>119</v>
      </c>
      <c r="D7" s="25" t="s">
        <v>97</v>
      </c>
      <c r="E7" s="25" t="s">
        <v>87</v>
      </c>
      <c r="F7" s="26" t="s">
        <v>88</v>
      </c>
      <c r="G7" s="12">
        <v>46139</v>
      </c>
      <c r="H7" s="13" t="s">
        <v>50</v>
      </c>
      <c r="I7" s="42">
        <v>46142</v>
      </c>
      <c r="J7" s="10">
        <f>IFERROR(VLOOKUP(LEFT($C7, 2), [1]マスタ!$A$1:$B$10, 2, FALSE), "")</f>
        <v>2</v>
      </c>
    </row>
    <row r="8" spans="1:26" ht="36">
      <c r="B8" s="23" t="s">
        <v>125</v>
      </c>
      <c r="C8" s="25" t="s">
        <v>119</v>
      </c>
      <c r="D8" s="25" t="s">
        <v>107</v>
      </c>
      <c r="E8" s="25" t="s">
        <v>126</v>
      </c>
      <c r="F8" s="26" t="s">
        <v>71</v>
      </c>
      <c r="G8" s="12">
        <v>46139</v>
      </c>
      <c r="H8" s="13" t="s">
        <v>50</v>
      </c>
      <c r="I8" s="42">
        <v>46142</v>
      </c>
      <c r="J8" s="10">
        <f>IFERROR(VLOOKUP(LEFT($C8, 2), [1]マスタ!$A$1:$B$10, 2, FALSE), "")</f>
        <v>2</v>
      </c>
    </row>
    <row r="9" spans="1:26" ht="48">
      <c r="B9" s="23" t="s">
        <v>127</v>
      </c>
      <c r="C9" s="25" t="s">
        <v>119</v>
      </c>
      <c r="D9" s="25" t="s">
        <v>54</v>
      </c>
      <c r="E9" s="25" t="s">
        <v>48</v>
      </c>
      <c r="F9" s="26" t="s">
        <v>86</v>
      </c>
      <c r="G9" s="12">
        <v>46139</v>
      </c>
      <c r="H9" s="13" t="s">
        <v>50</v>
      </c>
      <c r="I9" s="42">
        <v>46142</v>
      </c>
      <c r="J9" s="10">
        <f>IFERROR(VLOOKUP(LEFT($C9, 2), [1]マスタ!$A$1:$B$10, 2, FALSE), "")</f>
        <v>2</v>
      </c>
    </row>
    <row r="10" spans="1:26" ht="24">
      <c r="B10" s="23" t="s">
        <v>128</v>
      </c>
      <c r="C10" s="25" t="s">
        <v>119</v>
      </c>
      <c r="D10" s="25" t="s">
        <v>66</v>
      </c>
      <c r="E10" s="25" t="s">
        <v>67</v>
      </c>
      <c r="F10" s="26" t="s">
        <v>68</v>
      </c>
      <c r="G10" s="12">
        <v>46139</v>
      </c>
      <c r="H10" s="48" t="s">
        <v>99</v>
      </c>
      <c r="I10" s="42">
        <v>46142</v>
      </c>
      <c r="J10" s="10">
        <f>IFERROR(VLOOKUP(LEFT($C10, 2), [1]マスタ!$A$1:$B$10, 2, FALSE), "")</f>
        <v>2</v>
      </c>
    </row>
    <row r="11" spans="1:26" ht="72">
      <c r="B11" s="23" t="s">
        <v>129</v>
      </c>
      <c r="C11" s="25" t="s">
        <v>119</v>
      </c>
      <c r="D11" s="25" t="s">
        <v>70</v>
      </c>
      <c r="E11" s="25" t="s">
        <v>130</v>
      </c>
      <c r="F11" s="26" t="s">
        <v>105</v>
      </c>
      <c r="G11" s="12">
        <v>46139</v>
      </c>
      <c r="H11" s="13" t="s">
        <v>50</v>
      </c>
      <c r="I11" s="42">
        <v>46142</v>
      </c>
      <c r="J11" s="10">
        <f>IFERROR(VLOOKUP(LEFT($C11, 2), [1]マスタ!$A$1:$B$10, 2, FALSE), "")</f>
        <v>2</v>
      </c>
    </row>
    <row r="12" spans="1:26" ht="48">
      <c r="B12" s="23" t="s">
        <v>131</v>
      </c>
      <c r="C12" s="25" t="s">
        <v>63</v>
      </c>
      <c r="D12" s="25" t="s">
        <v>23</v>
      </c>
      <c r="E12" s="25" t="s">
        <v>42</v>
      </c>
      <c r="F12" s="26" t="s">
        <v>44</v>
      </c>
      <c r="G12" s="12">
        <v>46139</v>
      </c>
      <c r="H12" s="13" t="s">
        <v>50</v>
      </c>
      <c r="I12" s="42">
        <v>46142</v>
      </c>
      <c r="J12" s="10">
        <f>IFERROR(VLOOKUP(LEFT($C12, 2), [1]マスタ!$A$1:$B$10, 2, FALSE), "")</f>
        <v>3</v>
      </c>
    </row>
    <row r="13" spans="1:26" ht="24">
      <c r="B13" s="23" t="s">
        <v>132</v>
      </c>
      <c r="C13" s="25" t="s">
        <v>63</v>
      </c>
      <c r="D13" s="25" t="s">
        <v>25</v>
      </c>
      <c r="E13" s="25" t="s">
        <v>19</v>
      </c>
      <c r="F13" s="26" t="s">
        <v>32</v>
      </c>
      <c r="G13" s="12">
        <v>46139</v>
      </c>
      <c r="H13" s="13" t="s">
        <v>50</v>
      </c>
      <c r="I13" s="42">
        <v>46142</v>
      </c>
      <c r="J13" s="10">
        <f>IFERROR(VLOOKUP(LEFT($C13, 2), [1]マスタ!$A$1:$B$10, 2, FALSE), "")</f>
        <v>3</v>
      </c>
    </row>
    <row r="14" spans="1:26" ht="24">
      <c r="B14" s="23" t="s">
        <v>133</v>
      </c>
      <c r="C14" s="25" t="s">
        <v>63</v>
      </c>
      <c r="D14" s="25" t="s">
        <v>58</v>
      </c>
      <c r="E14" s="25" t="s">
        <v>59</v>
      </c>
      <c r="F14" s="26" t="s">
        <v>79</v>
      </c>
      <c r="G14" s="12">
        <v>46139</v>
      </c>
      <c r="H14" s="13" t="s">
        <v>50</v>
      </c>
      <c r="I14" s="42">
        <v>46142</v>
      </c>
      <c r="J14" s="10">
        <f>IFERROR(VLOOKUP(LEFT($C14, 2), [1]マスタ!$A$1:$B$10, 2, FALSE), "")</f>
        <v>3</v>
      </c>
    </row>
    <row r="15" spans="1:26" ht="36">
      <c r="B15" s="23" t="s">
        <v>134</v>
      </c>
      <c r="C15" s="25" t="s">
        <v>63</v>
      </c>
      <c r="D15" s="25" t="s">
        <v>60</v>
      </c>
      <c r="E15" s="25" t="s">
        <v>61</v>
      </c>
      <c r="F15" s="26" t="s">
        <v>85</v>
      </c>
      <c r="G15" s="12">
        <v>46139</v>
      </c>
      <c r="H15" s="13" t="s">
        <v>50</v>
      </c>
      <c r="I15" s="42">
        <v>46142</v>
      </c>
      <c r="J15" s="10">
        <f>IFERROR(VLOOKUP(LEFT($C15, 2), [1]マスタ!$A$1:$B$10, 2, FALSE), "")</f>
        <v>3</v>
      </c>
    </row>
    <row r="16" spans="1:26" ht="48">
      <c r="B16" s="23" t="s">
        <v>135</v>
      </c>
      <c r="C16" s="25" t="s">
        <v>63</v>
      </c>
      <c r="D16" s="25" t="s">
        <v>20</v>
      </c>
      <c r="E16" s="25" t="s">
        <v>26</v>
      </c>
      <c r="F16" s="26" t="s">
        <v>86</v>
      </c>
      <c r="G16" s="12">
        <v>46139</v>
      </c>
      <c r="H16" s="13" t="s">
        <v>50</v>
      </c>
      <c r="I16" s="42">
        <v>46142</v>
      </c>
      <c r="J16" s="10">
        <f>IFERROR(VLOOKUP(LEFT($C16, 2), [1]マスタ!$A$1:$B$10, 2, FALSE), "")</f>
        <v>3</v>
      </c>
    </row>
    <row r="17" spans="2:10" ht="36">
      <c r="B17" s="23" t="s">
        <v>136</v>
      </c>
      <c r="C17" s="25" t="s">
        <v>63</v>
      </c>
      <c r="D17" s="25" t="s">
        <v>107</v>
      </c>
      <c r="E17" s="25" t="s">
        <v>126</v>
      </c>
      <c r="F17" s="26" t="s">
        <v>71</v>
      </c>
      <c r="G17" s="12">
        <v>46139</v>
      </c>
      <c r="H17" s="13" t="s">
        <v>50</v>
      </c>
      <c r="I17" s="42">
        <v>46142</v>
      </c>
      <c r="J17" s="10">
        <f>IFERROR(VLOOKUP(LEFT($C17, 2), [1]マスタ!$A$1:$B$10, 2, FALSE), "")</f>
        <v>3</v>
      </c>
    </row>
    <row r="18" spans="2:10" ht="24">
      <c r="B18" s="23" t="s">
        <v>137</v>
      </c>
      <c r="C18" s="25" t="s">
        <v>63</v>
      </c>
      <c r="D18" s="25" t="s">
        <v>72</v>
      </c>
      <c r="E18" s="25" t="s">
        <v>73</v>
      </c>
      <c r="F18" s="26" t="s">
        <v>74</v>
      </c>
      <c r="G18" s="12">
        <v>46139</v>
      </c>
      <c r="H18" s="13" t="s">
        <v>50</v>
      </c>
      <c r="I18" s="42">
        <v>46142</v>
      </c>
      <c r="J18" s="10">
        <f>IFERROR(VLOOKUP(LEFT($C18, 2), [1]マスタ!$A$1:$B$10, 2, FALSE), "")</f>
        <v>3</v>
      </c>
    </row>
    <row r="19" spans="2:10" ht="24">
      <c r="B19" s="23" t="s">
        <v>138</v>
      </c>
      <c r="C19" s="25" t="s">
        <v>53</v>
      </c>
      <c r="D19" s="25" t="s">
        <v>76</v>
      </c>
      <c r="E19" s="25" t="s">
        <v>77</v>
      </c>
      <c r="F19" s="26" t="s">
        <v>90</v>
      </c>
      <c r="G19" s="12">
        <v>46139</v>
      </c>
      <c r="H19" s="13" t="s">
        <v>50</v>
      </c>
      <c r="I19" s="42">
        <v>46142</v>
      </c>
      <c r="J19" s="10">
        <f>IFERROR(VLOOKUP(LEFT($C19, 2), [1]マスタ!$A$1:$B$10, 2, FALSE), "")</f>
        <v>4</v>
      </c>
    </row>
    <row r="20" spans="2:10" ht="24">
      <c r="B20" s="23" t="s">
        <v>139</v>
      </c>
      <c r="C20" s="25" t="s">
        <v>91</v>
      </c>
      <c r="D20" s="25" t="s">
        <v>64</v>
      </c>
      <c r="E20" s="25" t="s">
        <v>65</v>
      </c>
      <c r="F20" s="26" t="s">
        <v>81</v>
      </c>
      <c r="G20" s="12">
        <v>46139</v>
      </c>
      <c r="H20" s="13" t="s">
        <v>50</v>
      </c>
      <c r="I20" s="42">
        <v>46142</v>
      </c>
      <c r="J20" s="10">
        <f>IFERROR(VLOOKUP(LEFT($C20, 2), [1]マスタ!$A$1:$B$10, 2, FALSE), "")</f>
        <v>6</v>
      </c>
    </row>
    <row r="21" spans="2:10" ht="36.6" thickBot="1">
      <c r="B21" s="27" t="s">
        <v>140</v>
      </c>
      <c r="C21" s="28" t="s">
        <v>82</v>
      </c>
      <c r="D21" s="28" t="s">
        <v>22</v>
      </c>
      <c r="E21" s="28" t="s">
        <v>101</v>
      </c>
      <c r="F21" s="29" t="s">
        <v>92</v>
      </c>
      <c r="G21" s="14">
        <v>46139</v>
      </c>
      <c r="H21" s="15" t="s">
        <v>50</v>
      </c>
      <c r="I21" s="43">
        <v>46142</v>
      </c>
      <c r="J21" s="10">
        <f>IFERROR(VLOOKUP(LEFT($C21, 2), [1]マスタ!$A$1:$B$10, 2, FALSE), "")</f>
        <v>7</v>
      </c>
    </row>
    <row r="22" spans="2:10" ht="48.6" thickBot="1">
      <c r="B22" s="37" t="s">
        <v>141</v>
      </c>
      <c r="C22" s="35" t="s">
        <v>106</v>
      </c>
      <c r="D22" s="38" t="s">
        <v>107</v>
      </c>
      <c r="E22" s="38" t="s">
        <v>108</v>
      </c>
      <c r="F22" s="44" t="s">
        <v>109</v>
      </c>
      <c r="G22" s="33">
        <v>46160</v>
      </c>
      <c r="H22" s="36" t="s">
        <v>55</v>
      </c>
      <c r="I22" s="45">
        <v>46160</v>
      </c>
      <c r="J22" s="10">
        <f>IFERROR(VLOOKUP(LEFT($C22, 2), [1]マスタ!$A$1:$B$10, 2, FALSE), "")</f>
        <v>1</v>
      </c>
    </row>
    <row r="23" spans="2:10" ht="36">
      <c r="B23" s="39" t="s">
        <v>142</v>
      </c>
      <c r="C23" s="52" t="s">
        <v>143</v>
      </c>
      <c r="D23" s="20" t="s">
        <v>144</v>
      </c>
      <c r="E23" s="20" t="s">
        <v>145</v>
      </c>
      <c r="F23" s="40" t="s">
        <v>146</v>
      </c>
      <c r="G23" s="11">
        <v>46167</v>
      </c>
      <c r="H23" s="47" t="s">
        <v>99</v>
      </c>
      <c r="I23" s="41">
        <v>46174</v>
      </c>
      <c r="J23" s="10">
        <f>IFERROR(VLOOKUP(LEFT($C23, 2), [1]マスタ!$A$1:$B$10, 2, FALSE), "")</f>
        <v>1</v>
      </c>
    </row>
    <row r="24" spans="2:10" ht="24">
      <c r="B24" s="50" t="s">
        <v>147</v>
      </c>
      <c r="C24" s="34" t="s">
        <v>102</v>
      </c>
      <c r="D24" s="24" t="s">
        <v>22</v>
      </c>
      <c r="E24" s="24" t="s">
        <v>101</v>
      </c>
      <c r="F24" s="51" t="s">
        <v>75</v>
      </c>
      <c r="G24" s="12">
        <v>46167</v>
      </c>
      <c r="H24" s="13" t="s">
        <v>50</v>
      </c>
      <c r="I24" s="42">
        <v>46170</v>
      </c>
      <c r="J24" s="10">
        <f>IFERROR(VLOOKUP(LEFT($C24, 2), [1]マスタ!$A$1:$B$10, 2, FALSE), "")</f>
        <v>2</v>
      </c>
    </row>
    <row r="25" spans="2:10" ht="24">
      <c r="B25" s="50" t="s">
        <v>148</v>
      </c>
      <c r="C25" s="34" t="s">
        <v>102</v>
      </c>
      <c r="D25" s="24" t="s">
        <v>52</v>
      </c>
      <c r="E25" s="24" t="s">
        <v>41</v>
      </c>
      <c r="F25" s="51" t="s">
        <v>14</v>
      </c>
      <c r="G25" s="12">
        <v>46167</v>
      </c>
      <c r="H25" s="48" t="s">
        <v>100</v>
      </c>
      <c r="I25" s="42">
        <v>46170</v>
      </c>
      <c r="J25" s="10">
        <f>IFERROR(VLOOKUP(LEFT($C25, 2), [1]マスタ!$A$1:$B$10, 2, FALSE), "")</f>
        <v>2</v>
      </c>
    </row>
    <row r="26" spans="2:10" ht="36">
      <c r="B26" s="23" t="s">
        <v>149</v>
      </c>
      <c r="C26" s="25" t="s">
        <v>119</v>
      </c>
      <c r="D26" s="25" t="s">
        <v>60</v>
      </c>
      <c r="E26" s="25" t="s">
        <v>61</v>
      </c>
      <c r="F26" s="26" t="s">
        <v>85</v>
      </c>
      <c r="G26" s="12">
        <v>46167</v>
      </c>
      <c r="H26" s="13" t="s">
        <v>50</v>
      </c>
      <c r="I26" s="42">
        <v>46170</v>
      </c>
      <c r="J26" s="10">
        <f>IFERROR(VLOOKUP(LEFT($C26, 2), [1]マスタ!$A$1:$B$10, 2, FALSE), "")</f>
        <v>2</v>
      </c>
    </row>
    <row r="27" spans="2:10" ht="24">
      <c r="B27" s="23" t="s">
        <v>150</v>
      </c>
      <c r="C27" s="25" t="s">
        <v>119</v>
      </c>
      <c r="D27" s="25" t="s">
        <v>70</v>
      </c>
      <c r="E27" s="25" t="s">
        <v>130</v>
      </c>
      <c r="F27" s="26" t="s">
        <v>104</v>
      </c>
      <c r="G27" s="12">
        <v>46167</v>
      </c>
      <c r="H27" s="13" t="s">
        <v>50</v>
      </c>
      <c r="I27" s="42">
        <v>46170</v>
      </c>
      <c r="J27" s="10">
        <f>IFERROR(VLOOKUP(LEFT($C27, 2), [1]マスタ!$A$1:$B$10, 2, FALSE), "")</f>
        <v>2</v>
      </c>
    </row>
    <row r="28" spans="2:10" ht="36">
      <c r="B28" s="23" t="s">
        <v>151</v>
      </c>
      <c r="C28" s="25" t="s">
        <v>119</v>
      </c>
      <c r="D28" s="25" t="s">
        <v>22</v>
      </c>
      <c r="E28" s="25" t="s">
        <v>67</v>
      </c>
      <c r="F28" s="26" t="s">
        <v>98</v>
      </c>
      <c r="G28" s="12">
        <v>46167</v>
      </c>
      <c r="H28" s="13" t="s">
        <v>50</v>
      </c>
      <c r="I28" s="42">
        <v>46170</v>
      </c>
      <c r="J28" s="10">
        <f>IFERROR(VLOOKUP(LEFT($C28, 2), [1]マスタ!$A$1:$B$10, 2, FALSE), "")</f>
        <v>2</v>
      </c>
    </row>
    <row r="29" spans="2:10" ht="24">
      <c r="B29" s="23" t="s">
        <v>152</v>
      </c>
      <c r="C29" s="25" t="s">
        <v>119</v>
      </c>
      <c r="D29" s="25" t="s">
        <v>62</v>
      </c>
      <c r="E29" s="25" t="s">
        <v>153</v>
      </c>
      <c r="F29" s="26" t="s">
        <v>80</v>
      </c>
      <c r="G29" s="12">
        <v>46167</v>
      </c>
      <c r="H29" s="48" t="s">
        <v>100</v>
      </c>
      <c r="I29" s="42">
        <v>46170</v>
      </c>
      <c r="J29" s="10">
        <f>IFERROR(VLOOKUP(LEFT($C29, 2), [1]マスタ!$A$1:$B$10, 2, FALSE), "")</f>
        <v>2</v>
      </c>
    </row>
    <row r="30" spans="2:10" ht="24">
      <c r="B30" s="23" t="s">
        <v>154</v>
      </c>
      <c r="C30" s="25" t="s">
        <v>63</v>
      </c>
      <c r="D30" s="25" t="s">
        <v>76</v>
      </c>
      <c r="E30" s="25" t="s">
        <v>77</v>
      </c>
      <c r="F30" s="26" t="s">
        <v>90</v>
      </c>
      <c r="G30" s="12">
        <v>46167</v>
      </c>
      <c r="H30" s="13" t="s">
        <v>50</v>
      </c>
      <c r="I30" s="42">
        <v>46170</v>
      </c>
      <c r="J30" s="10">
        <f>IFERROR(VLOOKUP(LEFT($C30, 2), [1]マスタ!$A$1:$B$10, 2, FALSE), "")</f>
        <v>3</v>
      </c>
    </row>
    <row r="31" spans="2:10" ht="36">
      <c r="B31" s="23" t="s">
        <v>155</v>
      </c>
      <c r="C31" s="25" t="s">
        <v>63</v>
      </c>
      <c r="D31" s="25" t="s">
        <v>66</v>
      </c>
      <c r="E31" s="25" t="s">
        <v>156</v>
      </c>
      <c r="F31" s="26" t="s">
        <v>98</v>
      </c>
      <c r="G31" s="12">
        <v>46167</v>
      </c>
      <c r="H31" s="13" t="s">
        <v>50</v>
      </c>
      <c r="I31" s="42">
        <v>46170</v>
      </c>
      <c r="J31" s="10">
        <f>IFERROR(VLOOKUP(LEFT($C31, 2), [1]マスタ!$A$1:$B$10, 2, FALSE), "")</f>
        <v>3</v>
      </c>
    </row>
    <row r="32" spans="2:10" ht="24">
      <c r="B32" s="23" t="s">
        <v>157</v>
      </c>
      <c r="C32" s="25" t="s">
        <v>17</v>
      </c>
      <c r="D32" s="25" t="s">
        <v>18</v>
      </c>
      <c r="E32" s="25" t="s">
        <v>31</v>
      </c>
      <c r="F32" s="26" t="s">
        <v>47</v>
      </c>
      <c r="G32" s="12">
        <v>46167</v>
      </c>
      <c r="H32" s="13" t="s">
        <v>50</v>
      </c>
      <c r="I32" s="42">
        <v>46170</v>
      </c>
      <c r="J32" s="10">
        <f>IFERROR(VLOOKUP(LEFT($C32, 2), [1]マスタ!$A$1:$B$10, 2, FALSE), "")</f>
        <v>4</v>
      </c>
    </row>
    <row r="33" spans="2:10" ht="24">
      <c r="B33" s="23" t="s">
        <v>158</v>
      </c>
      <c r="C33" s="25" t="s">
        <v>89</v>
      </c>
      <c r="D33" s="25" t="s">
        <v>76</v>
      </c>
      <c r="E33" s="25" t="s">
        <v>77</v>
      </c>
      <c r="F33" s="26" t="s">
        <v>90</v>
      </c>
      <c r="G33" s="12">
        <v>46167</v>
      </c>
      <c r="H33" s="13" t="s">
        <v>50</v>
      </c>
      <c r="I33" s="42">
        <v>46170</v>
      </c>
      <c r="J33" s="10">
        <f>IFERROR(VLOOKUP(LEFT($C33, 2), [1]マスタ!$A$1:$B$10, 2, FALSE), "")</f>
        <v>4</v>
      </c>
    </row>
    <row r="34" spans="2:10" ht="24.6" thickBot="1">
      <c r="B34" s="30" t="s">
        <v>159</v>
      </c>
      <c r="C34" s="31" t="s">
        <v>96</v>
      </c>
      <c r="D34" s="31" t="s">
        <v>54</v>
      </c>
      <c r="E34" s="31" t="s">
        <v>110</v>
      </c>
      <c r="F34" s="32" t="s">
        <v>95</v>
      </c>
      <c r="G34" s="16">
        <v>46167</v>
      </c>
      <c r="H34" s="49" t="s">
        <v>99</v>
      </c>
      <c r="I34" s="46">
        <v>46170</v>
      </c>
      <c r="J34" s="10">
        <f>IFERROR(VLOOKUP(LEFT($C34, 2), [1]マスタ!$A$1:$B$10, 2, FALSE), "")</f>
        <v>6</v>
      </c>
    </row>
    <row r="35" spans="2:10" ht="24">
      <c r="B35" s="19" t="s">
        <v>160</v>
      </c>
      <c r="C35" s="21" t="s">
        <v>119</v>
      </c>
      <c r="D35" s="21" t="s">
        <v>62</v>
      </c>
      <c r="E35" s="21" t="s">
        <v>153</v>
      </c>
      <c r="F35" s="22" t="s">
        <v>80</v>
      </c>
      <c r="G35" s="11">
        <v>46182</v>
      </c>
      <c r="H35" s="18" t="s">
        <v>55</v>
      </c>
      <c r="I35" s="41">
        <v>46183</v>
      </c>
      <c r="J35" s="10">
        <f>IFERROR(VLOOKUP(LEFT($C36, 2), [1]マスタ!$A$1:$B$10, 2, FALSE), "")</f>
        <v>2</v>
      </c>
    </row>
    <row r="36" spans="2:10" ht="24.6" thickBot="1">
      <c r="B36" s="53" t="s">
        <v>161</v>
      </c>
      <c r="C36" s="54" t="s">
        <v>102</v>
      </c>
      <c r="D36" s="55" t="s">
        <v>52</v>
      </c>
      <c r="E36" s="55" t="s">
        <v>41</v>
      </c>
      <c r="F36" s="56" t="s">
        <v>14</v>
      </c>
      <c r="G36" s="16">
        <v>46188</v>
      </c>
      <c r="H36" s="17" t="s">
        <v>55</v>
      </c>
      <c r="I36" s="46">
        <v>46188</v>
      </c>
      <c r="J36" s="10">
        <f>IFERROR(VLOOKUP(LEFT($C35, 2), [1]マスタ!$A$1:$B$10, 2, FALSE), "")</f>
        <v>2</v>
      </c>
    </row>
    <row r="37" spans="2:10" ht="36">
      <c r="B37" s="19" t="s">
        <v>162</v>
      </c>
      <c r="C37" s="21" t="s">
        <v>69</v>
      </c>
      <c r="D37" s="21" t="s">
        <v>16</v>
      </c>
      <c r="E37" s="21" t="s">
        <v>163</v>
      </c>
      <c r="F37" s="22" t="s">
        <v>164</v>
      </c>
      <c r="G37" s="11">
        <v>46202</v>
      </c>
      <c r="H37" s="47" t="s">
        <v>99</v>
      </c>
      <c r="I37" s="41">
        <v>46211</v>
      </c>
      <c r="J37" s="10">
        <f>IFERROR(VLOOKUP(LEFT($C37, 2), [1]マスタ!$A$1:$B$10, 2, FALSE), "")</f>
        <v>1</v>
      </c>
    </row>
    <row r="38" spans="2:10" ht="24">
      <c r="B38" s="23" t="s">
        <v>165</v>
      </c>
      <c r="C38" s="25" t="s">
        <v>119</v>
      </c>
      <c r="D38" s="25" t="s">
        <v>35</v>
      </c>
      <c r="E38" s="25" t="s">
        <v>21</v>
      </c>
      <c r="F38" s="26" t="s">
        <v>12</v>
      </c>
      <c r="G38" s="12">
        <v>46202</v>
      </c>
      <c r="H38" s="13" t="s">
        <v>50</v>
      </c>
      <c r="I38" s="42">
        <v>46203</v>
      </c>
      <c r="J38" s="10">
        <f>IFERROR(VLOOKUP(LEFT($C38, 2), [1]マスタ!$A$1:$B$10, 2, FALSE), "")</f>
        <v>2</v>
      </c>
    </row>
    <row r="39" spans="2:10" ht="36">
      <c r="B39" s="23" t="s">
        <v>166</v>
      </c>
      <c r="C39" s="25" t="s">
        <v>119</v>
      </c>
      <c r="D39" s="25" t="s">
        <v>34</v>
      </c>
      <c r="E39" s="25" t="s">
        <v>37</v>
      </c>
      <c r="F39" s="26" t="s">
        <v>33</v>
      </c>
      <c r="G39" s="12">
        <v>46202</v>
      </c>
      <c r="H39" s="13" t="s">
        <v>50</v>
      </c>
      <c r="I39" s="42">
        <v>46203</v>
      </c>
      <c r="J39" s="10">
        <f>IFERROR(VLOOKUP(LEFT($C39, 2), [1]マスタ!$A$1:$B$10, 2, FALSE), "")</f>
        <v>2</v>
      </c>
    </row>
    <row r="40" spans="2:10" ht="48">
      <c r="B40" s="23" t="s">
        <v>167</v>
      </c>
      <c r="C40" s="25" t="s">
        <v>119</v>
      </c>
      <c r="D40" s="25" t="s">
        <v>30</v>
      </c>
      <c r="E40" s="25" t="s">
        <v>56</v>
      </c>
      <c r="F40" s="26" t="s">
        <v>15</v>
      </c>
      <c r="G40" s="12">
        <v>46202</v>
      </c>
      <c r="H40" s="13" t="s">
        <v>50</v>
      </c>
      <c r="I40" s="42">
        <v>46203</v>
      </c>
      <c r="J40" s="10">
        <f>IFERROR(VLOOKUP(LEFT($C40, 2), [1]マスタ!$A$1:$B$10, 2, FALSE), "")</f>
        <v>2</v>
      </c>
    </row>
    <row r="41" spans="2:10" ht="24">
      <c r="B41" s="23" t="s">
        <v>168</v>
      </c>
      <c r="C41" s="25" t="s">
        <v>119</v>
      </c>
      <c r="D41" s="25" t="s">
        <v>20</v>
      </c>
      <c r="E41" s="25" t="s">
        <v>169</v>
      </c>
      <c r="F41" s="26" t="s">
        <v>28</v>
      </c>
      <c r="G41" s="12">
        <v>46202</v>
      </c>
      <c r="H41" s="13" t="s">
        <v>50</v>
      </c>
      <c r="I41" s="42">
        <v>46203</v>
      </c>
      <c r="J41" s="10">
        <f>IFERROR(VLOOKUP(LEFT($C41, 2), [1]マスタ!$A$1:$B$10, 2, FALSE), "")</f>
        <v>2</v>
      </c>
    </row>
    <row r="42" spans="2:10" ht="24">
      <c r="B42" s="23" t="s">
        <v>170</v>
      </c>
      <c r="C42" s="25" t="s">
        <v>119</v>
      </c>
      <c r="D42" s="25" t="s">
        <v>38</v>
      </c>
      <c r="E42" s="25" t="s">
        <v>39</v>
      </c>
      <c r="F42" s="26" t="s">
        <v>40</v>
      </c>
      <c r="G42" s="12">
        <v>46202</v>
      </c>
      <c r="H42" s="13" t="s">
        <v>50</v>
      </c>
      <c r="I42" s="42">
        <v>46203</v>
      </c>
      <c r="J42" s="10">
        <f>IFERROR(VLOOKUP(LEFT($C42, 2), [1]マスタ!$A$1:$B$10, 2, FALSE), "")</f>
        <v>2</v>
      </c>
    </row>
    <row r="43" spans="2:10" ht="24">
      <c r="B43" s="23" t="s">
        <v>171</v>
      </c>
      <c r="C43" s="25" t="s">
        <v>63</v>
      </c>
      <c r="D43" s="25" t="s">
        <v>11</v>
      </c>
      <c r="E43" s="25" t="s">
        <v>29</v>
      </c>
      <c r="F43" s="26" t="s">
        <v>13</v>
      </c>
      <c r="G43" s="12">
        <v>46202</v>
      </c>
      <c r="H43" s="13" t="s">
        <v>50</v>
      </c>
      <c r="I43" s="42">
        <v>46203</v>
      </c>
      <c r="J43" s="10">
        <f>IFERROR(VLOOKUP(LEFT($C43, 2), [1]マスタ!$A$1:$B$10, 2, FALSE), "")</f>
        <v>3</v>
      </c>
    </row>
    <row r="44" spans="2:10" ht="24">
      <c r="B44" s="23" t="s">
        <v>172</v>
      </c>
      <c r="C44" s="25" t="s">
        <v>63</v>
      </c>
      <c r="D44" s="25" t="s">
        <v>35</v>
      </c>
      <c r="E44" s="25" t="s">
        <v>21</v>
      </c>
      <c r="F44" s="26" t="s">
        <v>12</v>
      </c>
      <c r="G44" s="12">
        <v>46202</v>
      </c>
      <c r="H44" s="13" t="s">
        <v>50</v>
      </c>
      <c r="I44" s="42">
        <v>46203</v>
      </c>
      <c r="J44" s="10">
        <f>IFERROR(VLOOKUP(LEFT($C44, 2), [1]マスタ!$A$1:$B$10, 2, FALSE), "")</f>
        <v>3</v>
      </c>
    </row>
    <row r="45" spans="2:10" ht="24">
      <c r="B45" s="23" t="s">
        <v>173</v>
      </c>
      <c r="C45" s="25" t="s">
        <v>63</v>
      </c>
      <c r="D45" s="25" t="s">
        <v>38</v>
      </c>
      <c r="E45" s="25" t="s">
        <v>39</v>
      </c>
      <c r="F45" s="26" t="s">
        <v>40</v>
      </c>
      <c r="G45" s="12">
        <v>46202</v>
      </c>
      <c r="H45" s="13" t="s">
        <v>50</v>
      </c>
      <c r="I45" s="42">
        <v>46203</v>
      </c>
      <c r="J45" s="10">
        <f>IFERROR(VLOOKUP(LEFT($C45, 2), [1]マスタ!$A$1:$B$10, 2, FALSE), "")</f>
        <v>3</v>
      </c>
    </row>
    <row r="46" spans="2:10" ht="48">
      <c r="B46" s="23" t="s">
        <v>174</v>
      </c>
      <c r="C46" s="25" t="s">
        <v>63</v>
      </c>
      <c r="D46" s="25" t="s">
        <v>30</v>
      </c>
      <c r="E46" s="25" t="s">
        <v>56</v>
      </c>
      <c r="F46" s="26" t="s">
        <v>15</v>
      </c>
      <c r="G46" s="12">
        <v>46202</v>
      </c>
      <c r="H46" s="13" t="s">
        <v>50</v>
      </c>
      <c r="I46" s="42">
        <v>46203</v>
      </c>
      <c r="J46" s="10">
        <f>IFERROR(VLOOKUP(LEFT($C46, 2), [1]マスタ!$A$1:$B$10, 2, FALSE), "")</f>
        <v>3</v>
      </c>
    </row>
    <row r="47" spans="2:10" ht="36" customHeight="1">
      <c r="B47" s="23" t="s">
        <v>175</v>
      </c>
      <c r="C47" s="25" t="s">
        <v>63</v>
      </c>
      <c r="D47" s="25" t="s">
        <v>36</v>
      </c>
      <c r="E47" s="25" t="s">
        <v>176</v>
      </c>
      <c r="F47" s="26" t="s">
        <v>10</v>
      </c>
      <c r="G47" s="12">
        <v>46202</v>
      </c>
      <c r="H47" s="48" t="s">
        <v>99</v>
      </c>
      <c r="I47" s="42">
        <v>46211</v>
      </c>
      <c r="J47" s="10">
        <f>IFERROR(VLOOKUP(LEFT($C47, 2), [1]マスタ!$A$1:$B$10, 2, FALSE), "")</f>
        <v>3</v>
      </c>
    </row>
    <row r="48" spans="2:10" ht="24">
      <c r="B48" s="23" t="s">
        <v>177</v>
      </c>
      <c r="C48" s="25" t="s">
        <v>63</v>
      </c>
      <c r="D48" s="25" t="s">
        <v>45</v>
      </c>
      <c r="E48" s="25" t="s">
        <v>178</v>
      </c>
      <c r="F48" s="26" t="s">
        <v>46</v>
      </c>
      <c r="G48" s="12">
        <v>46202</v>
      </c>
      <c r="H48" s="13" t="s">
        <v>50</v>
      </c>
      <c r="I48" s="42">
        <v>46203</v>
      </c>
      <c r="J48" s="10">
        <f>IFERROR(VLOOKUP(LEFT($C48, 2), [1]マスタ!$A$1:$B$10, 2, FALSE), "")</f>
        <v>3</v>
      </c>
    </row>
    <row r="49" spans="2:10" ht="24">
      <c r="B49" s="23" t="s">
        <v>179</v>
      </c>
      <c r="C49" s="25" t="s">
        <v>63</v>
      </c>
      <c r="D49" s="25" t="s">
        <v>20</v>
      </c>
      <c r="E49" s="25" t="s">
        <v>169</v>
      </c>
      <c r="F49" s="26" t="s">
        <v>28</v>
      </c>
      <c r="G49" s="12">
        <v>46202</v>
      </c>
      <c r="H49" s="13" t="s">
        <v>50</v>
      </c>
      <c r="I49" s="42">
        <v>46203</v>
      </c>
      <c r="J49" s="10">
        <f>IFERROR(VLOOKUP(LEFT($C49, 2), [1]マスタ!$A$1:$B$10, 2, FALSE), "")</f>
        <v>3</v>
      </c>
    </row>
    <row r="50" spans="2:10" ht="48">
      <c r="B50" s="23" t="s">
        <v>180</v>
      </c>
      <c r="C50" s="25" t="s">
        <v>181</v>
      </c>
      <c r="D50" s="25" t="s">
        <v>20</v>
      </c>
      <c r="E50" s="25" t="s">
        <v>26</v>
      </c>
      <c r="F50" s="26" t="s">
        <v>86</v>
      </c>
      <c r="G50" s="12">
        <v>46202</v>
      </c>
      <c r="H50" s="13" t="s">
        <v>50</v>
      </c>
      <c r="I50" s="42">
        <v>46203</v>
      </c>
      <c r="J50" s="10">
        <f>IFERROR(VLOOKUP(LEFT($C50, 2), [1]マスタ!$A$1:$B$10, 2, FALSE), "")</f>
        <v>4</v>
      </c>
    </row>
    <row r="51" spans="2:10" ht="48.6" thickBot="1">
      <c r="B51" s="27" t="s">
        <v>182</v>
      </c>
      <c r="C51" s="28" t="s">
        <v>181</v>
      </c>
      <c r="D51" s="28" t="s">
        <v>20</v>
      </c>
      <c r="E51" s="28" t="s">
        <v>26</v>
      </c>
      <c r="F51" s="29" t="s">
        <v>43</v>
      </c>
      <c r="G51" s="14">
        <v>46202</v>
      </c>
      <c r="H51" s="15" t="s">
        <v>50</v>
      </c>
      <c r="I51" s="43">
        <v>46203</v>
      </c>
      <c r="J51" s="10">
        <f>IFERROR(VLOOKUP(LEFT($C51, 2), [1]マスタ!$A$1:$B$10, 2, FALSE), "")</f>
        <v>4</v>
      </c>
    </row>
    <row r="52" spans="2:10" ht="36">
      <c r="B52" s="19" t="s">
        <v>183</v>
      </c>
      <c r="C52" s="21" t="s">
        <v>69</v>
      </c>
      <c r="D52" s="21" t="s">
        <v>16</v>
      </c>
      <c r="E52" s="21" t="s">
        <v>163</v>
      </c>
      <c r="F52" s="22" t="s">
        <v>164</v>
      </c>
      <c r="G52" s="11">
        <v>46234</v>
      </c>
      <c r="H52" s="18" t="s">
        <v>50</v>
      </c>
      <c r="I52" s="41">
        <v>46237</v>
      </c>
      <c r="J52" s="10">
        <f>IFERROR(VLOOKUP(LEFT($C52, 2), [1]マスタ!$A$1:$B$10, 2, FALSE), "")</f>
        <v>1</v>
      </c>
    </row>
    <row r="53" spans="2:10" ht="24">
      <c r="B53" s="23" t="s">
        <v>184</v>
      </c>
      <c r="C53" s="25" t="s">
        <v>27</v>
      </c>
      <c r="D53" s="25" t="s">
        <v>52</v>
      </c>
      <c r="E53" s="25" t="s">
        <v>185</v>
      </c>
      <c r="F53" s="26" t="s">
        <v>186</v>
      </c>
      <c r="G53" s="12">
        <v>46234</v>
      </c>
      <c r="H53" s="48" t="s">
        <v>99</v>
      </c>
      <c r="I53" s="42">
        <v>46241</v>
      </c>
      <c r="J53" s="10">
        <f>IFERROR(VLOOKUP(LEFT($C53, 2), [1]マスタ!$A$1:$B$10, 2, FALSE), "")</f>
        <v>1</v>
      </c>
    </row>
    <row r="54" spans="2:10" ht="36">
      <c r="B54" s="23" t="s">
        <v>187</v>
      </c>
      <c r="C54" s="25" t="s">
        <v>51</v>
      </c>
      <c r="D54" s="25" t="s">
        <v>60</v>
      </c>
      <c r="E54" s="25" t="s">
        <v>61</v>
      </c>
      <c r="F54" s="26" t="s">
        <v>85</v>
      </c>
      <c r="G54" s="12">
        <v>46234</v>
      </c>
      <c r="H54" s="13" t="s">
        <v>50</v>
      </c>
      <c r="I54" s="42">
        <v>46237</v>
      </c>
      <c r="J54" s="10">
        <f>IFERROR(VLOOKUP(LEFT($C54, 2), [1]マスタ!$A$1:$B$10, 2, FALSE), "")</f>
        <v>2</v>
      </c>
    </row>
    <row r="55" spans="2:10" ht="24">
      <c r="B55" s="23" t="s">
        <v>188</v>
      </c>
      <c r="C55" s="25" t="s">
        <v>51</v>
      </c>
      <c r="D55" s="25" t="s">
        <v>52</v>
      </c>
      <c r="E55" s="25" t="s">
        <v>59</v>
      </c>
      <c r="F55" s="26" t="s">
        <v>79</v>
      </c>
      <c r="G55" s="12">
        <v>46234</v>
      </c>
      <c r="H55" s="13" t="s">
        <v>50</v>
      </c>
      <c r="I55" s="42">
        <v>46237</v>
      </c>
      <c r="J55" s="10">
        <f>IFERROR(VLOOKUP(LEFT($C55, 2), [1]マスタ!$A$1:$B$10, 2, FALSE), "")</f>
        <v>2</v>
      </c>
    </row>
    <row r="56" spans="2:10" ht="48">
      <c r="B56" s="23" t="s">
        <v>189</v>
      </c>
      <c r="C56" s="25" t="s">
        <v>51</v>
      </c>
      <c r="D56" s="25" t="s">
        <v>20</v>
      </c>
      <c r="E56" s="25" t="s">
        <v>26</v>
      </c>
      <c r="F56" s="26" t="s">
        <v>86</v>
      </c>
      <c r="G56" s="12">
        <v>46234</v>
      </c>
      <c r="H56" s="13" t="s">
        <v>50</v>
      </c>
      <c r="I56" s="42">
        <v>46237</v>
      </c>
      <c r="J56" s="10">
        <f>IFERROR(VLOOKUP(LEFT($C56, 2), [1]マスタ!$A$1:$B$10, 2, FALSE), "")</f>
        <v>2</v>
      </c>
    </row>
    <row r="57" spans="2:10" ht="24">
      <c r="B57" s="23" t="s">
        <v>190</v>
      </c>
      <c r="C57" s="25" t="s">
        <v>63</v>
      </c>
      <c r="D57" s="25" t="s">
        <v>62</v>
      </c>
      <c r="E57" s="25" t="s">
        <v>153</v>
      </c>
      <c r="F57" s="26" t="s">
        <v>80</v>
      </c>
      <c r="G57" s="12">
        <v>46234</v>
      </c>
      <c r="H57" s="13" t="s">
        <v>50</v>
      </c>
      <c r="I57" s="42">
        <v>46237</v>
      </c>
      <c r="J57" s="10">
        <f>IFERROR(VLOOKUP(LEFT($C57, 2), [1]マスタ!$A$1:$B$10, 2, FALSE), "")</f>
        <v>3</v>
      </c>
    </row>
    <row r="58" spans="2:10" ht="24.6" thickBot="1">
      <c r="B58" s="30" t="s">
        <v>191</v>
      </c>
      <c r="C58" s="31" t="s">
        <v>192</v>
      </c>
      <c r="D58" s="31" t="s">
        <v>54</v>
      </c>
      <c r="E58" s="31" t="s">
        <v>110</v>
      </c>
      <c r="F58" s="32" t="s">
        <v>95</v>
      </c>
      <c r="G58" s="16">
        <v>46234</v>
      </c>
      <c r="H58" s="17" t="s">
        <v>50</v>
      </c>
      <c r="I58" s="46">
        <v>46237</v>
      </c>
      <c r="J58" s="10">
        <f>IFERROR(VLOOKUP(LEFT($C58, 2), [1]マスタ!$A$1:$B$10, 2, FALSE), "")</f>
        <v>6</v>
      </c>
    </row>
    <row r="59" spans="2:10" ht="48">
      <c r="B59" s="19" t="s">
        <v>193</v>
      </c>
      <c r="C59" s="21" t="s">
        <v>194</v>
      </c>
      <c r="D59" s="21" t="s">
        <v>195</v>
      </c>
      <c r="E59" s="21" t="s">
        <v>196</v>
      </c>
      <c r="F59" s="22" t="s">
        <v>197</v>
      </c>
      <c r="G59" s="11">
        <v>46265</v>
      </c>
      <c r="H59" s="47" t="s">
        <v>100</v>
      </c>
      <c r="I59" s="41">
        <v>46267</v>
      </c>
      <c r="J59" s="10">
        <f>IFERROR(VLOOKUP(LEFT($C59, 2), [1]マスタ!$A$1:$B$10, 2, FALSE), "")</f>
        <v>2</v>
      </c>
    </row>
    <row r="60" spans="2:10" ht="36">
      <c r="B60" s="23" t="s">
        <v>198</v>
      </c>
      <c r="C60" s="25" t="s">
        <v>194</v>
      </c>
      <c r="D60" s="25" t="s">
        <v>60</v>
      </c>
      <c r="E60" s="25" t="s">
        <v>61</v>
      </c>
      <c r="F60" s="26" t="s">
        <v>85</v>
      </c>
      <c r="G60" s="12">
        <v>46265</v>
      </c>
      <c r="H60" s="13" t="s">
        <v>50</v>
      </c>
      <c r="I60" s="42">
        <v>46267</v>
      </c>
      <c r="J60" s="10">
        <f>IFERROR(VLOOKUP(LEFT($C60, 2), [1]マスタ!$A$1:$B$10, 2, FALSE), "")</f>
        <v>2</v>
      </c>
    </row>
    <row r="61" spans="2:10" ht="36">
      <c r="B61" s="23" t="s">
        <v>199</v>
      </c>
      <c r="C61" s="25" t="s">
        <v>194</v>
      </c>
      <c r="D61" s="25" t="s">
        <v>144</v>
      </c>
      <c r="E61" s="25" t="s">
        <v>145</v>
      </c>
      <c r="F61" s="26" t="s">
        <v>146</v>
      </c>
      <c r="G61" s="12">
        <v>46265</v>
      </c>
      <c r="H61" s="13" t="s">
        <v>50</v>
      </c>
      <c r="I61" s="42">
        <v>46267</v>
      </c>
      <c r="J61" s="10">
        <f>IFERROR(VLOOKUP(LEFT($C61, 2), [1]マスタ!$A$1:$B$10, 2, FALSE), "")</f>
        <v>2</v>
      </c>
    </row>
    <row r="62" spans="2:10" ht="24">
      <c r="B62" s="23" t="s">
        <v>200</v>
      </c>
      <c r="C62" s="25" t="s">
        <v>194</v>
      </c>
      <c r="D62" s="25" t="s">
        <v>58</v>
      </c>
      <c r="E62" s="25" t="s">
        <v>59</v>
      </c>
      <c r="F62" s="26" t="s">
        <v>79</v>
      </c>
      <c r="G62" s="12">
        <v>46265</v>
      </c>
      <c r="H62" s="13" t="s">
        <v>50</v>
      </c>
      <c r="I62" s="42">
        <v>46267</v>
      </c>
      <c r="J62" s="10">
        <f>IFERROR(VLOOKUP(LEFT($C62, 2), [1]マスタ!$A$1:$B$10, 2, FALSE), "")</f>
        <v>2</v>
      </c>
    </row>
    <row r="63" spans="2:10" ht="24">
      <c r="B63" s="23" t="s">
        <v>201</v>
      </c>
      <c r="C63" s="25" t="s">
        <v>57</v>
      </c>
      <c r="D63" s="25" t="s">
        <v>70</v>
      </c>
      <c r="E63" s="25" t="s">
        <v>130</v>
      </c>
      <c r="F63" s="26" t="s">
        <v>104</v>
      </c>
      <c r="G63" s="12">
        <v>46265</v>
      </c>
      <c r="H63" s="48" t="s">
        <v>100</v>
      </c>
      <c r="I63" s="42">
        <v>46267</v>
      </c>
      <c r="J63" s="10">
        <f>IFERROR(VLOOKUP(LEFT($C63, 2), [1]マスタ!$A$1:$B$10, 2, FALSE), "")</f>
        <v>3</v>
      </c>
    </row>
    <row r="64" spans="2:10" ht="24">
      <c r="B64" s="23" t="s">
        <v>202</v>
      </c>
      <c r="C64" s="25" t="s">
        <v>91</v>
      </c>
      <c r="D64" s="25" t="s">
        <v>83</v>
      </c>
      <c r="E64" s="25" t="s">
        <v>203</v>
      </c>
      <c r="F64" s="26" t="s">
        <v>84</v>
      </c>
      <c r="G64" s="12">
        <v>46265</v>
      </c>
      <c r="H64" s="13" t="s">
        <v>50</v>
      </c>
      <c r="I64" s="42">
        <v>46267</v>
      </c>
      <c r="J64" s="10">
        <f>IFERROR(VLOOKUP(LEFT($C64, 2), [1]マスタ!$A$1:$B$10, 2, FALSE), "")</f>
        <v>6</v>
      </c>
    </row>
    <row r="65" spans="2:10" ht="24">
      <c r="B65" s="23" t="s">
        <v>204</v>
      </c>
      <c r="C65" s="25" t="s">
        <v>24</v>
      </c>
      <c r="D65" s="25" t="s">
        <v>62</v>
      </c>
      <c r="E65" s="25" t="s">
        <v>153</v>
      </c>
      <c r="F65" s="26" t="s">
        <v>80</v>
      </c>
      <c r="G65" s="12">
        <v>46265</v>
      </c>
      <c r="H65" s="48" t="s">
        <v>99</v>
      </c>
      <c r="I65" s="42">
        <v>46267</v>
      </c>
      <c r="J65" s="10">
        <f>IFERROR(VLOOKUP(LEFT($C65, 2), [1]マスタ!$A$1:$B$10, 2, FALSE), "")</f>
        <v>6</v>
      </c>
    </row>
    <row r="66" spans="2:10" ht="24.6" thickBot="1">
      <c r="B66" s="27" t="s">
        <v>205</v>
      </c>
      <c r="C66" s="28" t="s">
        <v>103</v>
      </c>
      <c r="D66" s="28" t="s">
        <v>64</v>
      </c>
      <c r="E66" s="28" t="s">
        <v>65</v>
      </c>
      <c r="F66" s="29" t="s">
        <v>81</v>
      </c>
      <c r="G66" s="14">
        <v>46265</v>
      </c>
      <c r="H66" s="17" t="s">
        <v>50</v>
      </c>
      <c r="I66" s="43">
        <v>46267</v>
      </c>
      <c r="J66" s="10">
        <f>IFERROR(VLOOKUP(LEFT($C66, 2), [1]マスタ!$A$1:$B$10, 2, FALSE), "")</f>
        <v>7</v>
      </c>
    </row>
    <row r="67" spans="2:10" ht="24.6" thickBot="1">
      <c r="B67" s="59" t="s">
        <v>206</v>
      </c>
      <c r="C67" s="60" t="s">
        <v>57</v>
      </c>
      <c r="D67" s="60" t="s">
        <v>70</v>
      </c>
      <c r="E67" s="60" t="s">
        <v>130</v>
      </c>
      <c r="F67" s="61" t="s">
        <v>104</v>
      </c>
      <c r="G67" s="62">
        <v>46290</v>
      </c>
      <c r="H67" s="63" t="s">
        <v>55</v>
      </c>
      <c r="I67" s="64">
        <v>46290</v>
      </c>
      <c r="J67" s="10">
        <f>IFERROR(VLOOKUP(LEFT($C67, 2), [1]マスタ!$A$1:$B$10, 2, FALSE), "")</f>
        <v>3</v>
      </c>
    </row>
  </sheetData>
  <autoFilter ref="A1:K66" xr:uid="{00000000-0009-0000-0000-000011000000}"/>
  <phoneticPr fontId="3"/>
  <conditionalFormatting sqref="C2:C4">
    <cfRule type="expression" dxfId="77" priority="318">
      <formula>$J2=1</formula>
    </cfRule>
    <cfRule type="expression" dxfId="76" priority="317">
      <formula>$J2=2</formula>
    </cfRule>
    <cfRule type="expression" dxfId="75" priority="316">
      <formula>$J2=3</formula>
    </cfRule>
    <cfRule type="expression" dxfId="74" priority="315">
      <formula>$J2=4</formula>
    </cfRule>
    <cfRule type="expression" dxfId="73" priority="314">
      <formula>$J2=5</formula>
    </cfRule>
    <cfRule type="expression" dxfId="72" priority="313">
      <formula>$J2=6</formula>
    </cfRule>
  </conditionalFormatting>
  <conditionalFormatting sqref="C3:C4">
    <cfRule type="expression" dxfId="71" priority="66">
      <formula>$J16=1</formula>
    </cfRule>
    <cfRule type="expression" dxfId="70" priority="61">
      <formula>$J16=6</formula>
    </cfRule>
    <cfRule type="expression" dxfId="69" priority="65">
      <formula>$J16=2</formula>
    </cfRule>
    <cfRule type="expression" dxfId="68" priority="64">
      <formula>$J16=3</formula>
    </cfRule>
    <cfRule type="expression" dxfId="67" priority="63">
      <formula>$J16=4</formula>
    </cfRule>
    <cfRule type="expression" dxfId="66" priority="62">
      <formula>$J16=5</formula>
    </cfRule>
  </conditionalFormatting>
  <conditionalFormatting sqref="C5">
    <cfRule type="expression" dxfId="65" priority="72">
      <formula>$J3=1</formula>
    </cfRule>
    <cfRule type="expression" dxfId="64" priority="71">
      <formula>$J3=2</formula>
    </cfRule>
    <cfRule type="expression" dxfId="63" priority="68">
      <formula>$J3=5</formula>
    </cfRule>
    <cfRule type="expression" dxfId="62" priority="70">
      <formula>$J3=3</formula>
    </cfRule>
    <cfRule type="expression" dxfId="61" priority="69">
      <formula>$J3=4</formula>
    </cfRule>
    <cfRule type="expression" dxfId="60" priority="67">
      <formula>$J3=6</formula>
    </cfRule>
  </conditionalFormatting>
  <conditionalFormatting sqref="C6:C8">
    <cfRule type="expression" dxfId="59" priority="52">
      <formula>$J5=3</formula>
    </cfRule>
    <cfRule type="expression" dxfId="58" priority="49">
      <formula>$J5=6</formula>
    </cfRule>
    <cfRule type="expression" dxfId="57" priority="50">
      <formula>$J5=5</formula>
    </cfRule>
    <cfRule type="expression" dxfId="56" priority="51">
      <formula>$J5=4</formula>
    </cfRule>
    <cfRule type="expression" dxfId="55" priority="53">
      <formula>$J5=2</formula>
    </cfRule>
    <cfRule type="expression" dxfId="54" priority="54">
      <formula>$J5=1</formula>
    </cfRule>
  </conditionalFormatting>
  <conditionalFormatting sqref="C9:C22">
    <cfRule type="expression" dxfId="53" priority="45">
      <formula>$J9=4</formula>
    </cfRule>
    <cfRule type="expression" dxfId="52" priority="46">
      <formula>$J9=3</formula>
    </cfRule>
    <cfRule type="expression" dxfId="51" priority="47">
      <formula>$J9=2</formula>
    </cfRule>
    <cfRule type="expression" dxfId="50" priority="48">
      <formula>$J9=1</formula>
    </cfRule>
    <cfRule type="expression" dxfId="49" priority="44">
      <formula>$J9=5</formula>
    </cfRule>
    <cfRule type="expression" dxfId="48" priority="43">
      <formula>$J9=6</formula>
    </cfRule>
  </conditionalFormatting>
  <conditionalFormatting sqref="C23">
    <cfRule type="expression" dxfId="47" priority="37">
      <formula>#REF!=6</formula>
    </cfRule>
    <cfRule type="expression" dxfId="46" priority="42">
      <formula>#REF!=1</formula>
    </cfRule>
    <cfRule type="expression" dxfId="45" priority="41">
      <formula>#REF!=2</formula>
    </cfRule>
    <cfRule type="expression" dxfId="44" priority="40">
      <formula>#REF!=3</formula>
    </cfRule>
    <cfRule type="expression" dxfId="43" priority="39">
      <formula>#REF!=4</formula>
    </cfRule>
    <cfRule type="expression" dxfId="42" priority="38">
      <formula>#REF!=5</formula>
    </cfRule>
  </conditionalFormatting>
  <conditionalFormatting sqref="C24:C25 C36">
    <cfRule type="expression" dxfId="41" priority="366">
      <formula>#REF!=1</formula>
    </cfRule>
    <cfRule type="expression" dxfId="40" priority="361">
      <formula>#REF!=6</formula>
    </cfRule>
    <cfRule type="expression" dxfId="39" priority="362">
      <formula>#REF!=5</formula>
    </cfRule>
    <cfRule type="expression" dxfId="38" priority="363">
      <formula>#REF!=4</formula>
    </cfRule>
    <cfRule type="expression" dxfId="37" priority="364">
      <formula>#REF!=3</formula>
    </cfRule>
    <cfRule type="expression" dxfId="36" priority="365">
      <formula>#REF!=2</formula>
    </cfRule>
  </conditionalFormatting>
  <conditionalFormatting sqref="C24:C35">
    <cfRule type="expression" dxfId="35" priority="325">
      <formula>$J24=6</formula>
    </cfRule>
    <cfRule type="expression" dxfId="34" priority="326">
      <formula>$J24=5</formula>
    </cfRule>
    <cfRule type="expression" dxfId="33" priority="327">
      <formula>$J24=4</formula>
    </cfRule>
    <cfRule type="expression" dxfId="32" priority="328">
      <formula>$J24=3</formula>
    </cfRule>
    <cfRule type="expression" dxfId="31" priority="329">
      <formula>$J24=2</formula>
    </cfRule>
    <cfRule type="expression" dxfId="30" priority="330">
      <formula>$J24=1</formula>
    </cfRule>
  </conditionalFormatting>
  <conditionalFormatting sqref="C35">
    <cfRule type="expression" dxfId="29" priority="343">
      <formula>$J36=6</formula>
    </cfRule>
    <cfRule type="expression" dxfId="28" priority="344">
      <formula>$J36=5</formula>
    </cfRule>
    <cfRule type="expression" dxfId="27" priority="346">
      <formula>$J36=3</formula>
    </cfRule>
    <cfRule type="expression" dxfId="26" priority="347">
      <formula>$J36=2</formula>
    </cfRule>
    <cfRule type="expression" dxfId="25" priority="348">
      <formula>$J36=1</formula>
    </cfRule>
    <cfRule type="expression" dxfId="24" priority="345">
      <formula>$J36=4</formula>
    </cfRule>
  </conditionalFormatting>
  <conditionalFormatting sqref="C36">
    <cfRule type="expression" dxfId="23" priority="301">
      <formula>$J35=6</formula>
    </cfRule>
    <cfRule type="expression" dxfId="22" priority="302">
      <formula>$J35=5</formula>
    </cfRule>
    <cfRule type="expression" dxfId="21" priority="303">
      <formula>$J35=4</formula>
    </cfRule>
    <cfRule type="expression" dxfId="20" priority="304">
      <formula>$J35=3</formula>
    </cfRule>
    <cfRule type="expression" dxfId="19" priority="305">
      <formula>$J35=2</formula>
    </cfRule>
    <cfRule type="expression" dxfId="18" priority="306">
      <formula>$J35=1</formula>
    </cfRule>
  </conditionalFormatting>
  <conditionalFormatting sqref="C37:C66">
    <cfRule type="expression" dxfId="17" priority="19">
      <formula>$J37=6</formula>
    </cfRule>
    <cfRule type="expression" dxfId="16" priority="22">
      <formula>$J37=3</formula>
    </cfRule>
    <cfRule type="expression" dxfId="15" priority="24">
      <formula>$J37=1</formula>
    </cfRule>
    <cfRule type="expression" dxfId="14" priority="23">
      <formula>$J37=2</formula>
    </cfRule>
    <cfRule type="expression" dxfId="13" priority="21">
      <formula>$J37=4</formula>
    </cfRule>
    <cfRule type="expression" dxfId="12" priority="20">
      <formula>$J37=5</formula>
    </cfRule>
  </conditionalFormatting>
  <conditionalFormatting sqref="C52:C53">
    <cfRule type="expression" dxfId="11" priority="18">
      <formula>#REF!=1</formula>
    </cfRule>
    <cfRule type="expression" dxfId="10" priority="17">
      <formula>#REF!=2</formula>
    </cfRule>
    <cfRule type="expression" dxfId="9" priority="16">
      <formula>#REF!=3</formula>
    </cfRule>
    <cfRule type="expression" dxfId="8" priority="15">
      <formula>#REF!=4</formula>
    </cfRule>
    <cfRule type="expression" dxfId="7" priority="14">
      <formula>#REF!=5</formula>
    </cfRule>
    <cfRule type="expression" dxfId="6" priority="13">
      <formula>#REF!=6</formula>
    </cfRule>
  </conditionalFormatting>
  <conditionalFormatting sqref="C67">
    <cfRule type="expression" dxfId="4" priority="1">
      <formula>$J67=6</formula>
    </cfRule>
    <cfRule type="expression" dxfId="3" priority="2">
      <formula>$J67=5</formula>
    </cfRule>
    <cfRule type="expression" dxfId="1" priority="3">
      <formula>$J67=4</formula>
    </cfRule>
    <cfRule type="expression" dxfId="0" priority="4">
      <formula>$J67=3</formula>
    </cfRule>
    <cfRule type="expression" dxfId="2" priority="5">
      <formula>$J67=2</formula>
    </cfRule>
    <cfRule type="expression" dxfId="5" priority="6">
      <formula>$J67=1</formula>
    </cfRule>
  </conditionalFormatting>
  <printOptions horizontalCentered="1" gridLines="1"/>
  <pageMargins left="0.19685039370078741" right="0.19685039370078741" top="0.19685039370078741" bottom="0.19685039370078741" header="0" footer="0"/>
  <pageSetup paperSize="9" scale="38" pageOrder="overThenDown"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2026年度審査結果通知一覧</vt:lpstr>
      <vt:lpstr>'2026年度審査結果通知一覧'!Print_Area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一瀬　彩花</dc:creator>
  <cp:lastModifiedBy>一瀬　彩花</cp:lastModifiedBy>
  <dcterms:created xsi:type="dcterms:W3CDTF">2026-07-13T02:29:35Z</dcterms:created>
  <dcterms:modified xsi:type="dcterms:W3CDTF">2026-09-25T01:13:10Z</dcterms:modified>
</cp:coreProperties>
</file>